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010" windowWidth="12120" windowHeight="9120" firstSheet="2" activeTab="5"/>
  </bookViews>
  <sheets>
    <sheet name="Spielregeln" sheetId="1" r:id="rId1"/>
    <sheet name="Tip-Vorrunde" sheetId="2" r:id="rId2"/>
    <sheet name="Tabellen" sheetId="3" r:id="rId3"/>
    <sheet name="Tip-Endrunden" sheetId="4" r:id="rId4"/>
    <sheet name="Finals" sheetId="5" r:id="rId5"/>
    <sheet name="Punktestand" sheetId="6" r:id="rId6"/>
    <sheet name="Weltmeistertip" sheetId="7" r:id="rId7"/>
  </sheets>
  <definedNames/>
  <calcPr fullCalcOnLoad="1"/>
</workbook>
</file>

<file path=xl/comments4.xml><?xml version="1.0" encoding="utf-8"?>
<comments xmlns="http://schemas.openxmlformats.org/spreadsheetml/2006/main">
  <authors>
    <author>S?hring</author>
  </authors>
  <commentList>
    <comment ref="A4" authorId="0">
      <text>
        <r>
          <rPr>
            <b/>
            <sz val="16"/>
            <rFont val="Tahoma"/>
            <family val="2"/>
          </rPr>
          <t>Sühring:</t>
        </r>
        <r>
          <rPr>
            <b/>
            <sz val="16"/>
            <color indexed="10"/>
            <rFont val="Tahoma"/>
            <family val="2"/>
          </rPr>
          <t xml:space="preserve">
Mannschaftsfelder sind
mit Blatt "Tabellen" verknüpft.</t>
        </r>
      </text>
    </comment>
  </commentList>
</comments>
</file>

<file path=xl/comments5.xml><?xml version="1.0" encoding="utf-8"?>
<comments xmlns="http://schemas.openxmlformats.org/spreadsheetml/2006/main">
  <authors>
    <author>S?hring</author>
  </authors>
  <commentList>
    <comment ref="B5" authorId="0">
      <text>
        <r>
          <rPr>
            <b/>
            <sz val="10"/>
            <color indexed="10"/>
            <rFont val="Tahoma"/>
            <family val="2"/>
          </rPr>
          <t>Sühring: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Zellen sind mit Blatt "Tabellen" verknüpft</t>
        </r>
      </text>
    </comment>
  </commentList>
</comments>
</file>

<file path=xl/comments7.xml><?xml version="1.0" encoding="utf-8"?>
<comments xmlns="http://schemas.openxmlformats.org/spreadsheetml/2006/main">
  <authors>
    <author>S?hring</author>
  </authors>
  <commentList>
    <comment ref="A2" authorId="0">
      <text>
        <r>
          <rPr>
            <b/>
            <sz val="8"/>
            <rFont val="Tahoma"/>
            <family val="0"/>
          </rPr>
          <t>Sühring:</t>
        </r>
        <r>
          <rPr>
            <sz val="8"/>
            <rFont val="Tahoma"/>
            <family val="0"/>
          </rPr>
          <t xml:space="preserve">
Namensfelder sind mit Namen Blatt" Tip-Vorrunde" verknüpft.</t>
        </r>
      </text>
    </comment>
  </commentList>
</comments>
</file>

<file path=xl/sharedStrings.xml><?xml version="1.0" encoding="utf-8"?>
<sst xmlns="http://schemas.openxmlformats.org/spreadsheetml/2006/main" count="2398" uniqueCount="273">
  <si>
    <t>Frankreich</t>
  </si>
  <si>
    <t>Ergebnis</t>
  </si>
  <si>
    <t>Gruppe A</t>
  </si>
  <si>
    <t>Gruppe B</t>
  </si>
  <si>
    <t>Paraguay</t>
  </si>
  <si>
    <t>Spanien</t>
  </si>
  <si>
    <t>Gruppe C</t>
  </si>
  <si>
    <t>Costa Rica</t>
  </si>
  <si>
    <t>Gruppe D</t>
  </si>
  <si>
    <t>Südkorea</t>
  </si>
  <si>
    <t>Polen</t>
  </si>
  <si>
    <t>Portugal</t>
  </si>
  <si>
    <t>Gruppe E</t>
  </si>
  <si>
    <t>Deutschland</t>
  </si>
  <si>
    <t>Saudi-Arabien</t>
  </si>
  <si>
    <t>Gruppe F</t>
  </si>
  <si>
    <t>Argentinien</t>
  </si>
  <si>
    <t>England</t>
  </si>
  <si>
    <t>Schweden</t>
  </si>
  <si>
    <t>Gruppe G</t>
  </si>
  <si>
    <t>Kroatien</t>
  </si>
  <si>
    <t>Mexiko</t>
  </si>
  <si>
    <t>Italien</t>
  </si>
  <si>
    <t>Ecuador</t>
  </si>
  <si>
    <t>Gruppe H</t>
  </si>
  <si>
    <t>Japan</t>
  </si>
  <si>
    <t>Tunesien</t>
  </si>
  <si>
    <t>Pkte.</t>
  </si>
  <si>
    <t>Pkte gesamt:</t>
  </si>
  <si>
    <t>0:0</t>
  </si>
  <si>
    <t>Einsatz pro Tipper</t>
  </si>
  <si>
    <t>5 Euro</t>
  </si>
  <si>
    <t>Steigt ein Tipper nach Beginn der Spiele ein, so werden alle bis dahin gespielten Spiele nicht gewertet.</t>
  </si>
  <si>
    <t>Spätester Zeitpunkt ist 1 Minute vor Anpfiff der Partie.</t>
  </si>
  <si>
    <t>Gewinnverteilung:</t>
  </si>
  <si>
    <t>1. Platz = 50% des Gesamteinsatzes</t>
  </si>
  <si>
    <t>3. Platz = 20% des Gewinneinsatzes</t>
  </si>
  <si>
    <t>1. Sollten mehrere Spieler Punktegleich sein, so entscheidet der Weltmeistertip.</t>
  </si>
  <si>
    <t>2. Sind Punkte und Weltmeistertip gleich, entscheidet das Los!!!!!!</t>
  </si>
  <si>
    <t>Punkteschlüssel:</t>
  </si>
  <si>
    <t>Richtiges Ergebnis</t>
  </si>
  <si>
    <t>3 Pkte</t>
  </si>
  <si>
    <t>Richtige Tendenz</t>
  </si>
  <si>
    <t>1 Pkt.</t>
  </si>
  <si>
    <t>Beispiel:</t>
  </si>
  <si>
    <t>Tip 3:1</t>
  </si>
  <si>
    <t>Spiel 3:1</t>
  </si>
  <si>
    <t>3 Punkte</t>
  </si>
  <si>
    <t>Spiel 2:1</t>
  </si>
  <si>
    <t>1 Punkt</t>
  </si>
  <si>
    <t>Spielregeln</t>
  </si>
  <si>
    <t>Weltmeistertip</t>
  </si>
  <si>
    <t>Brasilien</t>
  </si>
  <si>
    <t>Sieger und Zweiter Gruppe A</t>
  </si>
  <si>
    <t>Punkte</t>
  </si>
  <si>
    <t>Tore</t>
  </si>
  <si>
    <t>Sieger und Zweiter Gruppe B</t>
  </si>
  <si>
    <t>Sieger und Zweiter Gruppe C</t>
  </si>
  <si>
    <t>Sieger und Zweiter Gruppe D</t>
  </si>
  <si>
    <t>Sieger und Zweiter Gruppe E</t>
  </si>
  <si>
    <t>Sieger und Zweiter Gruppe F</t>
  </si>
  <si>
    <t>Sieger und Zweiter Gruppe G</t>
  </si>
  <si>
    <t>Sieger und Zweiter Gruppe H</t>
  </si>
  <si>
    <t>Abschlusstabelle</t>
  </si>
  <si>
    <t>Achtelfinale</t>
  </si>
  <si>
    <t>Viertelfinale</t>
  </si>
  <si>
    <t>Halbfinale</t>
  </si>
  <si>
    <t>Finale</t>
  </si>
  <si>
    <t>Spiel um Platz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</si>
  <si>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</si>
  <si>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</si>
  <si>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</si>
  <si>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</si>
  <si>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</si>
  <si>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</si>
  <si>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</si>
  <si>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</si>
  <si>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</si>
  <si>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</si>
  <si>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</si>
  <si>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</si>
  <si>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</si>
  <si>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</si>
  <si>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</si>
  <si>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</si>
  <si>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Zweiter B</t>
  </si>
  <si>
    <t xml:space="preserve">Sieger E </t>
  </si>
  <si>
    <t>Zweiter F</t>
  </si>
  <si>
    <t>Zweiter A</t>
  </si>
  <si>
    <t>Zweiter E</t>
  </si>
  <si>
    <t>Zweiter D</t>
  </si>
  <si>
    <t xml:space="preserve">Sieger G </t>
  </si>
  <si>
    <t>Zweiter H</t>
  </si>
  <si>
    <t>Zweiter C</t>
  </si>
  <si>
    <t xml:space="preserve">Sieger H </t>
  </si>
  <si>
    <t>Zweiter G</t>
  </si>
  <si>
    <t>AF1</t>
  </si>
  <si>
    <t>AF2</t>
  </si>
  <si>
    <t>AF3</t>
  </si>
  <si>
    <t>AF4</t>
  </si>
  <si>
    <t>AF5</t>
  </si>
  <si>
    <t>AF6</t>
  </si>
  <si>
    <t>AF7</t>
  </si>
  <si>
    <t>AF8</t>
  </si>
  <si>
    <t xml:space="preserve">Sieger AF 1 </t>
  </si>
  <si>
    <t xml:space="preserve">Sieger AF 2 </t>
  </si>
  <si>
    <t>Sieger AF 8</t>
  </si>
  <si>
    <t>Sieger AF 7</t>
  </si>
  <si>
    <t>VF1</t>
  </si>
  <si>
    <t>VF2</t>
  </si>
  <si>
    <t>VF3</t>
  </si>
  <si>
    <t>VF4</t>
  </si>
  <si>
    <t>Sieger VF 3</t>
  </si>
  <si>
    <t>Sieger VF 4</t>
  </si>
  <si>
    <t xml:space="preserve">Sieger VF 2 </t>
  </si>
  <si>
    <t xml:space="preserve">Sieger VF 1 </t>
  </si>
  <si>
    <t>HF1</t>
  </si>
  <si>
    <t>HF2</t>
  </si>
  <si>
    <t xml:space="preserve">Verlierer HF 1 </t>
  </si>
  <si>
    <t>Verlierer HF 2</t>
  </si>
  <si>
    <t>Gewinner HF 2</t>
  </si>
  <si>
    <t xml:space="preserve">Gewinner HF 1 </t>
  </si>
  <si>
    <t>2. Platz = 30% des Gewinneinsatzes</t>
  </si>
  <si>
    <t xml:space="preserve">G </t>
  </si>
  <si>
    <t>U</t>
  </si>
  <si>
    <t>V</t>
  </si>
  <si>
    <t>Div.</t>
  </si>
  <si>
    <t>USA</t>
  </si>
  <si>
    <t>Vorrunde</t>
  </si>
  <si>
    <t>Endrunde</t>
  </si>
  <si>
    <t>Kloth</t>
  </si>
  <si>
    <t>Wilke</t>
  </si>
  <si>
    <t>Sühring</t>
  </si>
  <si>
    <t>Roßpunt</t>
  </si>
  <si>
    <t>Fangmeier</t>
  </si>
  <si>
    <t>Machalitza</t>
  </si>
  <si>
    <t>Penning</t>
  </si>
  <si>
    <t>Gries</t>
  </si>
  <si>
    <t>Leist</t>
  </si>
  <si>
    <t>Wysocki</t>
  </si>
  <si>
    <t>Klempt</t>
  </si>
  <si>
    <t>Trinidad u. Tobago</t>
  </si>
  <si>
    <t>Elfenbeinküste</t>
  </si>
  <si>
    <t>Serb.-Montenegro</t>
  </si>
  <si>
    <t>Niederlande</t>
  </si>
  <si>
    <t>Iran</t>
  </si>
  <si>
    <t>Angola</t>
  </si>
  <si>
    <t>Ghana</t>
  </si>
  <si>
    <t>Tschechien</t>
  </si>
  <si>
    <t>Australien</t>
  </si>
  <si>
    <t>Schweiz</t>
  </si>
  <si>
    <t>Togo</t>
  </si>
  <si>
    <t>Ukraine</t>
  </si>
  <si>
    <t>Tri. u.Tobago</t>
  </si>
  <si>
    <t xml:space="preserve">Sieger A </t>
  </si>
  <si>
    <t>Sieger B</t>
  </si>
  <si>
    <t xml:space="preserve">Sieger C  </t>
  </si>
  <si>
    <t>Sieger D</t>
  </si>
  <si>
    <t>Sieger F</t>
  </si>
  <si>
    <t>!</t>
  </si>
  <si>
    <t>Sieger AF 3</t>
  </si>
  <si>
    <t xml:space="preserve"> Sieger AF 4</t>
  </si>
  <si>
    <t xml:space="preserve">Sieger AF 5  </t>
  </si>
  <si>
    <t xml:space="preserve">Sieger AF 6  </t>
  </si>
  <si>
    <t>Verlierer HF1 - Verlierer HF2</t>
  </si>
  <si>
    <t>Gewinner HF1 - Gewinner HF2</t>
  </si>
  <si>
    <t>Sieger A - Zweiter B</t>
  </si>
  <si>
    <t>Sieger B - Zweiter A</t>
  </si>
  <si>
    <t>Sieger C - Zweiter D</t>
  </si>
  <si>
    <t>Sieger D - Zweiter C</t>
  </si>
  <si>
    <t>Sieger E - Zweiter F</t>
  </si>
  <si>
    <t>Sieger F - Zweiter E</t>
  </si>
  <si>
    <t>Sieger G - Zweiter H</t>
  </si>
  <si>
    <t>Sieger H - Zweiter G</t>
  </si>
  <si>
    <t>Sieger AF1 - Sieger AF3</t>
  </si>
  <si>
    <t>Sieger AF2 - Sieger AF4</t>
  </si>
  <si>
    <t>Sieger AF5 - Sieger AF7</t>
  </si>
  <si>
    <t>Sieger AF6 - Sieger AF8</t>
  </si>
  <si>
    <t>Sieger VF1 - Sieger VF3</t>
  </si>
  <si>
    <t>Sieger VF2 - Sieger VF4</t>
  </si>
  <si>
    <t>P.ges.</t>
  </si>
  <si>
    <t>3:1</t>
  </si>
  <si>
    <t>1:3</t>
  </si>
  <si>
    <t>3:0</t>
  </si>
  <si>
    <t>1:0</t>
  </si>
  <si>
    <t>2:1</t>
  </si>
  <si>
    <t>2:0</t>
  </si>
  <si>
    <t>0:2</t>
  </si>
  <si>
    <t>1:1</t>
  </si>
  <si>
    <t>1:2</t>
  </si>
  <si>
    <t>2:3</t>
  </si>
  <si>
    <t>0:1</t>
  </si>
  <si>
    <t>2:2</t>
  </si>
  <si>
    <t>3:2</t>
  </si>
  <si>
    <t>4:1</t>
  </si>
  <si>
    <t xml:space="preserve">1:1 </t>
  </si>
  <si>
    <t>4:2</t>
  </si>
  <si>
    <t>1:4</t>
  </si>
  <si>
    <t>5:1</t>
  </si>
  <si>
    <t>2:4</t>
  </si>
  <si>
    <t>3:3</t>
  </si>
  <si>
    <t>4:0</t>
  </si>
  <si>
    <t>0:3</t>
  </si>
  <si>
    <t>0:4</t>
  </si>
  <si>
    <t>3.1</t>
  </si>
  <si>
    <t>1.:1</t>
  </si>
  <si>
    <t>Göbel</t>
  </si>
  <si>
    <t>Rippel</t>
  </si>
  <si>
    <t>5:0</t>
  </si>
  <si>
    <t>Albien</t>
  </si>
  <si>
    <t>6:2</t>
  </si>
  <si>
    <t>4:3</t>
  </si>
  <si>
    <t>5:2</t>
  </si>
  <si>
    <t>0:5</t>
  </si>
  <si>
    <t>3:4</t>
  </si>
  <si>
    <t>Raz</t>
  </si>
  <si>
    <t>Künnemann</t>
  </si>
  <si>
    <t>16 Spieler =</t>
  </si>
  <si>
    <t>Stand: 09.06.06</t>
  </si>
  <si>
    <t>1</t>
  </si>
  <si>
    <t>0</t>
  </si>
  <si>
    <t>3</t>
  </si>
  <si>
    <t>Sp</t>
  </si>
  <si>
    <t>6:0</t>
  </si>
  <si>
    <t>Serb. Montenegro</t>
  </si>
  <si>
    <t>8:1</t>
  </si>
  <si>
    <t>7:1</t>
  </si>
  <si>
    <t>2:6</t>
  </si>
  <si>
    <t>8:2</t>
  </si>
  <si>
    <t>5:3</t>
  </si>
  <si>
    <t>3:9</t>
  </si>
  <si>
    <t>25.06.</t>
  </si>
  <si>
    <t>24.06.</t>
  </si>
  <si>
    <t>26.06.</t>
  </si>
  <si>
    <t>27.06.</t>
  </si>
  <si>
    <t>5:6</t>
  </si>
  <si>
    <t>2:10</t>
  </si>
  <si>
    <t>5:5</t>
  </si>
  <si>
    <t>2:7</t>
  </si>
  <si>
    <t>7:6</t>
  </si>
  <si>
    <t>5:4</t>
  </si>
  <si>
    <t>3:6</t>
  </si>
  <si>
    <t>1:6</t>
  </si>
  <si>
    <t>Deutschland - Schweden</t>
  </si>
  <si>
    <t>England - Ecuador</t>
  </si>
  <si>
    <t>Argentinien - Mexiko</t>
  </si>
  <si>
    <t>Portugal - Niederlande</t>
  </si>
  <si>
    <t>Italien - Australien</t>
  </si>
  <si>
    <t>Schweiz - Ukraine</t>
  </si>
  <si>
    <t>Spanien - Frankreich</t>
  </si>
  <si>
    <t>n.V.</t>
  </si>
  <si>
    <t>Deutschland - Argentinien</t>
  </si>
  <si>
    <t>04.07.</t>
  </si>
  <si>
    <t>05.07.</t>
  </si>
  <si>
    <t>08.07.</t>
  </si>
  <si>
    <t>09.07.</t>
  </si>
  <si>
    <t>30.06.</t>
  </si>
  <si>
    <t>01.07.</t>
  </si>
  <si>
    <t>England - Portugal</t>
  </si>
  <si>
    <t>4:5</t>
  </si>
  <si>
    <t>Brasilien - Ghana</t>
  </si>
  <si>
    <t>n.E.</t>
  </si>
  <si>
    <t>Italien - Ukraine</t>
  </si>
  <si>
    <t>Brasilien - Frankreich</t>
  </si>
  <si>
    <t>6:5</t>
  </si>
  <si>
    <t>Deutschland - Italien</t>
  </si>
  <si>
    <t>Portugal - Frankreich</t>
  </si>
  <si>
    <t>Deutschland - Portugal</t>
  </si>
  <si>
    <t>Italien - Frankreich</t>
  </si>
  <si>
    <t>2 : 3</t>
  </si>
  <si>
    <t>2 : 1</t>
  </si>
  <si>
    <t>6:4</t>
  </si>
  <si>
    <t>Weltmeister: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</si>
</sst>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3">
    <font>
      <sz val="10"/>
      <name val="Univers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26"/>
      <name val="Comic Sans MS"/>
      <family val="4"/>
    </font>
    <font>
      <b/>
      <sz val="22"/>
      <name val="Univers"/>
      <family val="2"/>
    </font>
    <font>
      <b/>
      <sz val="10"/>
      <name val="Univers"/>
      <family val="0"/>
    </font>
    <font>
      <b/>
      <sz val="10"/>
      <color indexed="10"/>
      <name val="Univers"/>
      <family val="2"/>
    </font>
    <font>
      <sz val="10"/>
      <color indexed="10"/>
      <name val="Univers"/>
      <family val="2"/>
    </font>
    <font>
      <b/>
      <sz val="24"/>
      <name val="Univers"/>
      <family val="2"/>
    </font>
    <font>
      <b/>
      <sz val="10"/>
      <color indexed="12"/>
      <name val="Univers"/>
      <family val="2"/>
    </font>
    <font>
      <sz val="10"/>
      <color indexed="12"/>
      <name val="Comic Sans MS"/>
      <family val="4"/>
    </font>
    <font>
      <sz val="8"/>
      <color indexed="12"/>
      <name val="Univers"/>
      <family val="2"/>
    </font>
    <font>
      <sz val="10"/>
      <color indexed="48"/>
      <name val="Comic Sans MS"/>
      <family val="4"/>
    </font>
    <font>
      <sz val="10"/>
      <color indexed="53"/>
      <name val="Comic Sans MS"/>
      <family val="4"/>
    </font>
    <font>
      <b/>
      <sz val="10"/>
      <color indexed="53"/>
      <name val="Comic Sans MS"/>
      <family val="4"/>
    </font>
    <font>
      <b/>
      <sz val="12"/>
      <color indexed="9"/>
      <name val="Comic Sans MS"/>
      <family val="4"/>
    </font>
    <font>
      <b/>
      <sz val="10"/>
      <color indexed="12"/>
      <name val="Comic Sans MS"/>
      <family val="4"/>
    </font>
    <font>
      <sz val="11"/>
      <name val="Comic Sans MS"/>
      <family val="4"/>
    </font>
    <font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0"/>
      <color indexed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Tahoma"/>
      <family val="2"/>
    </font>
    <font>
      <b/>
      <sz val="16"/>
      <name val="Tahoma"/>
      <family val="2"/>
    </font>
    <font>
      <b/>
      <sz val="11"/>
      <name val="Comic Sans MS"/>
      <family val="4"/>
    </font>
    <font>
      <sz val="8"/>
      <color indexed="10"/>
      <name val="Univers"/>
      <family val="0"/>
    </font>
    <font>
      <sz val="8"/>
      <color indexed="12"/>
      <name val="Comic Sans MS"/>
      <family val="4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sz val="11"/>
      <color indexed="53"/>
      <name val="Comic Sans MS"/>
      <family val="4"/>
    </font>
    <font>
      <sz val="10"/>
      <color indexed="53"/>
      <name val="Univers"/>
      <family val="0"/>
    </font>
    <font>
      <sz val="10"/>
      <color indexed="60"/>
      <name val="Comic Sans MS"/>
      <family val="4"/>
    </font>
    <font>
      <sz val="10"/>
      <color indexed="60"/>
      <name val="Univers"/>
      <family val="0"/>
    </font>
    <font>
      <strike/>
      <sz val="10"/>
      <name val="Comic Sans MS"/>
      <family val="4"/>
    </font>
    <font>
      <strike/>
      <sz val="10"/>
      <name val="Univers"/>
      <family val="0"/>
    </font>
    <font>
      <b/>
      <sz val="12"/>
      <color indexed="10"/>
      <name val="Univers"/>
      <family val="0"/>
    </font>
    <font>
      <b/>
      <sz val="12"/>
      <name val="Univers"/>
      <family val="0"/>
    </font>
    <font>
      <b/>
      <sz val="8"/>
      <name val="Univers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20" fontId="1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22" fontId="12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22" fontId="13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22" fontId="12" fillId="0" borderId="14" xfId="0" applyNumberFormat="1" applyFont="1" applyBorder="1" applyAlignment="1">
      <alignment horizontal="center"/>
    </xf>
    <xf numFmtId="0" fontId="3" fillId="3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6" fontId="16" fillId="4" borderId="1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4" borderId="1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4" borderId="15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49" fontId="19" fillId="2" borderId="1" xfId="0" applyNumberFormat="1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1" fillId="2" borderId="1" xfId="0" applyNumberFormat="1" applyFont="1" applyFill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5" borderId="1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>
      <alignment horizontal="center"/>
    </xf>
    <xf numFmtId="0" fontId="2" fillId="6" borderId="15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7" borderId="1" xfId="0" applyNumberFormat="1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8" xfId="0" applyFont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21" fillId="0" borderId="8" xfId="0" applyNumberFormat="1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7" borderId="1" xfId="0" applyNumberFormat="1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8" fontId="1" fillId="0" borderId="0" xfId="0" applyNumberFormat="1" applyFont="1" applyAlignment="1">
      <alignment/>
    </xf>
    <xf numFmtId="8" fontId="16" fillId="4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6" fillId="0" borderId="0" xfId="0" applyNumberFormat="1" applyFont="1" applyAlignment="1">
      <alignment/>
    </xf>
    <xf numFmtId="49" fontId="30" fillId="0" borderId="0" xfId="0" applyNumberFormat="1" applyFont="1" applyBorder="1" applyAlignment="1">
      <alignment horizontal="center"/>
    </xf>
    <xf numFmtId="49" fontId="3" fillId="10" borderId="1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/>
    </xf>
    <xf numFmtId="49" fontId="11" fillId="4" borderId="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49" fontId="11" fillId="4" borderId="12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/>
    </xf>
    <xf numFmtId="0" fontId="18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49" fontId="22" fillId="4" borderId="7" xfId="0" applyNumberFormat="1" applyFont="1" applyFill="1" applyBorder="1" applyAlignment="1">
      <alignment horizontal="center"/>
    </xf>
    <xf numFmtId="0" fontId="11" fillId="4" borderId="16" xfId="0" applyFont="1" applyFill="1" applyBorder="1" applyAlignment="1">
      <alignment/>
    </xf>
    <xf numFmtId="49" fontId="22" fillId="4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horizontal="center" vertical="center"/>
    </xf>
    <xf numFmtId="49" fontId="21" fillId="10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/>
    </xf>
    <xf numFmtId="0" fontId="35" fillId="0" borderId="0" xfId="0" applyFont="1" applyAlignment="1">
      <alignment/>
    </xf>
    <xf numFmtId="14" fontId="37" fillId="0" borderId="0" xfId="0" applyNumberFormat="1" applyFont="1" applyAlignment="1">
      <alignment horizontal="center"/>
    </xf>
    <xf numFmtId="0" fontId="11" fillId="4" borderId="19" xfId="0" applyFont="1" applyFill="1" applyBorder="1" applyAlignment="1">
      <alignment/>
    </xf>
    <xf numFmtId="49" fontId="8" fillId="4" borderId="20" xfId="0" applyNumberFormat="1" applyFont="1" applyFill="1" applyBorder="1" applyAlignment="1">
      <alignment horizontal="center"/>
    </xf>
    <xf numFmtId="49" fontId="38" fillId="7" borderId="1" xfId="0" applyNumberFormat="1" applyFont="1" applyFill="1" applyBorder="1" applyAlignment="1">
      <alignment horizontal="center"/>
    </xf>
    <xf numFmtId="49" fontId="38" fillId="8" borderId="1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/>
    </xf>
    <xf numFmtId="0" fontId="11" fillId="4" borderId="19" xfId="0" applyFont="1" applyFill="1" applyBorder="1" applyAlignment="1">
      <alignment/>
    </xf>
    <xf numFmtId="49" fontId="19" fillId="11" borderId="1" xfId="0" applyNumberFormat="1" applyFont="1" applyFill="1" applyBorder="1" applyAlignment="1">
      <alignment horizontal="center"/>
    </xf>
    <xf numFmtId="0" fontId="11" fillId="4" borderId="19" xfId="0" applyFont="1" applyFill="1" applyBorder="1" applyAlignment="1">
      <alignment horizontal="left" vertical="center"/>
    </xf>
    <xf numFmtId="49" fontId="8" fillId="4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4" borderId="19" xfId="0" applyFont="1" applyFill="1" applyBorder="1" applyAlignment="1">
      <alignment horizontal="left" vertical="center"/>
    </xf>
    <xf numFmtId="0" fontId="39" fillId="8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12" borderId="15" xfId="0" applyFont="1" applyFill="1" applyBorder="1" applyAlignment="1">
      <alignment/>
    </xf>
    <xf numFmtId="0" fontId="2" fillId="12" borderId="1" xfId="0" applyFont="1" applyFill="1" applyBorder="1" applyAlignment="1">
      <alignment/>
    </xf>
    <xf numFmtId="0" fontId="2" fillId="13" borderId="15" xfId="0" applyFont="1" applyFill="1" applyBorder="1" applyAlignment="1">
      <alignment/>
    </xf>
    <xf numFmtId="0" fontId="2" fillId="13" borderId="1" xfId="0" applyFont="1" applyFill="1" applyBorder="1" applyAlignment="1">
      <alignment/>
    </xf>
    <xf numFmtId="49" fontId="2" fillId="4" borderId="2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23</xdr:row>
      <xdr:rowOff>76200</xdr:rowOff>
    </xdr:from>
    <xdr:to>
      <xdr:col>30</xdr:col>
      <xdr:colOff>323850</xdr:colOff>
      <xdr:row>39</xdr:row>
      <xdr:rowOff>171450</xdr:rowOff>
    </xdr:to>
    <xdr:sp>
      <xdr:nvSpPr>
        <xdr:cNvPr id="1" name="AutoShape 1"/>
        <xdr:cNvSpPr>
          <a:spLocks noChangeAspect="1"/>
        </xdr:cNvSpPr>
      </xdr:nvSpPr>
      <xdr:spPr>
        <a:xfrm>
          <a:off x="5829300" y="4895850"/>
          <a:ext cx="13449300" cy="3448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WM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0</xdr:rowOff>
    </xdr:from>
    <xdr:to>
      <xdr:col>11</xdr:col>
      <xdr:colOff>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81000"/>
          <a:ext cx="16573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23"/>
  <sheetViews>
    <sheetView workbookViewId="0" topLeftCell="A1">
      <selection activeCell="H22" sqref="H22"/>
    </sheetView>
  </sheetViews>
  <sheetFormatPr defaultColWidth="11.00390625" defaultRowHeight="12.75"/>
  <cols>
    <col min="1" max="1" width="19.375" style="3" bestFit="1" customWidth="1"/>
    <col min="2" max="2" width="8.25390625" style="2" customWidth="1"/>
    <col min="3" max="16384" width="11.00390625" style="1" customWidth="1"/>
  </cols>
  <sheetData>
    <row r="1" ht="40.5">
      <c r="D1" s="33" t="s">
        <v>50</v>
      </c>
    </row>
    <row r="3" ht="17.25" thickBot="1"/>
    <row r="4" spans="1:6" ht="17.25" thickBot="1">
      <c r="A4" s="3" t="s">
        <v>30</v>
      </c>
      <c r="B4" s="161" t="s">
        <v>31</v>
      </c>
      <c r="D4" s="162" t="s">
        <v>217</v>
      </c>
      <c r="E4" s="87">
        <v>80</v>
      </c>
      <c r="F4" s="158" t="s">
        <v>218</v>
      </c>
    </row>
    <row r="6" ht="16.5">
      <c r="A6" s="31" t="s">
        <v>32</v>
      </c>
    </row>
    <row r="7" ht="16.5">
      <c r="A7" s="31" t="s">
        <v>33</v>
      </c>
    </row>
    <row r="9" ht="16.5">
      <c r="A9" s="32" t="s">
        <v>34</v>
      </c>
    </row>
    <row r="10" spans="1:5" ht="16.5">
      <c r="A10" s="31" t="s">
        <v>35</v>
      </c>
      <c r="D10" s="160">
        <f>SUM($E$4*50%)</f>
        <v>40</v>
      </c>
      <c r="E10" s="159"/>
    </row>
    <row r="11" spans="1:5" ht="16.5">
      <c r="A11" s="31" t="s">
        <v>122</v>
      </c>
      <c r="D11" s="160">
        <f>SUM($E$4*30%)</f>
        <v>24</v>
      </c>
      <c r="E11" s="159"/>
    </row>
    <row r="12" spans="1:5" ht="16.5">
      <c r="A12" s="31" t="s">
        <v>36</v>
      </c>
      <c r="D12" s="160">
        <f>SUM($E$4*20%)</f>
        <v>16</v>
      </c>
      <c r="E12" s="159"/>
    </row>
    <row r="14" ht="16.5">
      <c r="A14" s="32" t="s">
        <v>37</v>
      </c>
    </row>
    <row r="15" ht="16.5">
      <c r="A15" s="32" t="s">
        <v>38</v>
      </c>
    </row>
    <row r="17" ht="16.5">
      <c r="A17" s="32" t="s">
        <v>39</v>
      </c>
    </row>
    <row r="18" spans="1:2" ht="16.5">
      <c r="A18" s="31" t="s">
        <v>40</v>
      </c>
      <c r="B18" s="2" t="s">
        <v>41</v>
      </c>
    </row>
    <row r="19" spans="1:2" ht="16.5">
      <c r="A19" s="31" t="s">
        <v>42</v>
      </c>
      <c r="B19" s="2" t="s">
        <v>43</v>
      </c>
    </row>
    <row r="21" ht="16.5">
      <c r="A21" s="3" t="s">
        <v>44</v>
      </c>
    </row>
    <row r="22" spans="1:3" ht="16.5">
      <c r="A22" s="2" t="s">
        <v>45</v>
      </c>
      <c r="B22" s="2" t="s">
        <v>46</v>
      </c>
      <c r="C22" s="4" t="s">
        <v>47</v>
      </c>
    </row>
    <row r="23" spans="1:3" ht="16.5">
      <c r="A23" s="2" t="s">
        <v>45</v>
      </c>
      <c r="B23" s="2" t="s">
        <v>48</v>
      </c>
      <c r="C23" s="4" t="s">
        <v>49</v>
      </c>
    </row>
  </sheetData>
  <printOptions/>
  <pageMargins left="0.62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J67"/>
  <sheetViews>
    <sheetView zoomScale="75" zoomScaleNormal="75" workbookViewId="0" topLeftCell="A1">
      <pane xSplit="3" topLeftCell="R1" activePane="topRight" state="frozen"/>
      <selection pane="topLeft" activeCell="A1" sqref="A1"/>
      <selection pane="topRight" activeCell="R1" sqref="R1"/>
    </sheetView>
  </sheetViews>
  <sheetFormatPr defaultColWidth="11.00390625" defaultRowHeight="12.75"/>
  <cols>
    <col min="1" max="1" width="16.75390625" style="1" bestFit="1" customWidth="1"/>
    <col min="2" max="2" width="16.75390625" style="1" customWidth="1"/>
    <col min="3" max="3" width="10.00390625" style="27" bestFit="1" customWidth="1"/>
    <col min="4" max="4" width="6.875" style="28" customWidth="1"/>
    <col min="5" max="5" width="6.00390625" style="27" bestFit="1" customWidth="1"/>
    <col min="6" max="6" width="6.875" style="28" customWidth="1"/>
    <col min="7" max="7" width="6.00390625" style="27" bestFit="1" customWidth="1"/>
    <col min="8" max="8" width="8.875" style="28" customWidth="1"/>
    <col min="9" max="9" width="6.00390625" style="27" bestFit="1" customWidth="1"/>
    <col min="10" max="10" width="10.00390625" style="28" customWidth="1"/>
    <col min="11" max="11" width="6.00390625" style="27" bestFit="1" customWidth="1"/>
    <col min="12" max="12" width="11.75390625" style="28" customWidth="1"/>
    <col min="13" max="13" width="6.00390625" style="27" customWidth="1"/>
    <col min="14" max="14" width="11.75390625" style="29" customWidth="1"/>
    <col min="15" max="15" width="6.00390625" style="27" bestFit="1" customWidth="1"/>
    <col min="16" max="16" width="12.125" style="29" customWidth="1"/>
    <col min="17" max="17" width="6.00390625" style="27" bestFit="1" customWidth="1"/>
    <col min="18" max="18" width="9.375" style="29" customWidth="1"/>
    <col min="19" max="19" width="6.00390625" style="27" bestFit="1" customWidth="1"/>
    <col min="20" max="20" width="8.625" style="29" bestFit="1" customWidth="1"/>
    <col min="21" max="21" width="6.00390625" style="27" bestFit="1" customWidth="1"/>
    <col min="22" max="22" width="7.75390625" style="29" bestFit="1" customWidth="1"/>
    <col min="23" max="23" width="6.00390625" style="27" bestFit="1" customWidth="1"/>
    <col min="24" max="24" width="8.375" style="29" bestFit="1" customWidth="1"/>
    <col min="25" max="25" width="6.00390625" style="27" bestFit="1" customWidth="1"/>
    <col min="26" max="26" width="8.875" style="29" customWidth="1"/>
    <col min="27" max="27" width="6.00390625" style="27" bestFit="1" customWidth="1"/>
    <col min="28" max="28" width="8.25390625" style="29" customWidth="1"/>
    <col min="29" max="29" width="6.00390625" style="27" bestFit="1" customWidth="1"/>
    <col min="30" max="30" width="7.75390625" style="29" bestFit="1" customWidth="1"/>
    <col min="31" max="31" width="6.00390625" style="27" bestFit="1" customWidth="1"/>
    <col min="32" max="32" width="7.75390625" style="29" customWidth="1"/>
    <col min="33" max="33" width="6.00390625" style="27" bestFit="1" customWidth="1"/>
    <col min="34" max="34" width="8.625" style="29" bestFit="1" customWidth="1"/>
    <col min="35" max="35" width="6.00390625" style="27" bestFit="1" customWidth="1"/>
    <col min="36" max="16384" width="11.00390625" style="1" customWidth="1"/>
  </cols>
  <sheetData>
    <row r="1" spans="1:35" s="2" customFormat="1" ht="16.5">
      <c r="A1" s="73">
        <v>38891.967361111114</v>
      </c>
      <c r="B1" s="6"/>
      <c r="C1" s="13" t="s">
        <v>1</v>
      </c>
      <c r="D1" s="58" t="s">
        <v>130</v>
      </c>
      <c r="E1" s="59" t="s">
        <v>27</v>
      </c>
      <c r="F1" s="14" t="s">
        <v>131</v>
      </c>
      <c r="G1" s="13" t="s">
        <v>27</v>
      </c>
      <c r="H1" s="58" t="s">
        <v>132</v>
      </c>
      <c r="I1" s="59" t="s">
        <v>27</v>
      </c>
      <c r="J1" s="14" t="s">
        <v>133</v>
      </c>
      <c r="K1" s="13" t="s">
        <v>27</v>
      </c>
      <c r="L1" s="58" t="s">
        <v>216</v>
      </c>
      <c r="M1" s="59" t="s">
        <v>27</v>
      </c>
      <c r="N1" s="14" t="s">
        <v>134</v>
      </c>
      <c r="O1" s="13" t="s">
        <v>27</v>
      </c>
      <c r="P1" s="58" t="s">
        <v>135</v>
      </c>
      <c r="Q1" s="59" t="s">
        <v>27</v>
      </c>
      <c r="R1" s="14" t="s">
        <v>136</v>
      </c>
      <c r="S1" s="13" t="s">
        <v>27</v>
      </c>
      <c r="T1" s="58" t="s">
        <v>206</v>
      </c>
      <c r="U1" s="59" t="s">
        <v>27</v>
      </c>
      <c r="V1" s="14" t="s">
        <v>137</v>
      </c>
      <c r="W1" s="13" t="s">
        <v>27</v>
      </c>
      <c r="X1" s="58" t="s">
        <v>138</v>
      </c>
      <c r="Y1" s="59" t="s">
        <v>27</v>
      </c>
      <c r="Z1" s="14" t="s">
        <v>139</v>
      </c>
      <c r="AA1" s="13" t="s">
        <v>27</v>
      </c>
      <c r="AB1" s="58" t="s">
        <v>140</v>
      </c>
      <c r="AC1" s="59" t="s">
        <v>27</v>
      </c>
      <c r="AD1" s="95" t="s">
        <v>209</v>
      </c>
      <c r="AE1" s="13" t="s">
        <v>27</v>
      </c>
      <c r="AF1" s="58" t="s">
        <v>207</v>
      </c>
      <c r="AG1" s="59" t="s">
        <v>27</v>
      </c>
      <c r="AH1" s="14" t="s">
        <v>215</v>
      </c>
      <c r="AI1" s="15" t="s">
        <v>27</v>
      </c>
    </row>
    <row r="2" spans="1:35" ht="16.5">
      <c r="A2" s="7" t="s">
        <v>2</v>
      </c>
      <c r="B2" s="5"/>
      <c r="C2" s="30"/>
      <c r="D2" s="60"/>
      <c r="E2" s="61"/>
      <c r="F2" s="20"/>
      <c r="G2" s="19"/>
      <c r="H2" s="60"/>
      <c r="I2" s="68"/>
      <c r="J2" s="20"/>
      <c r="K2" s="19"/>
      <c r="L2" s="60"/>
      <c r="M2" s="68"/>
      <c r="N2" s="20"/>
      <c r="O2" s="19"/>
      <c r="P2" s="60"/>
      <c r="Q2" s="68"/>
      <c r="R2" s="20"/>
      <c r="S2" s="19"/>
      <c r="T2" s="60"/>
      <c r="U2" s="68"/>
      <c r="V2" s="20"/>
      <c r="W2" s="19"/>
      <c r="X2" s="60"/>
      <c r="Y2" s="68"/>
      <c r="Z2" s="20"/>
      <c r="AA2" s="19"/>
      <c r="AB2" s="60"/>
      <c r="AC2" s="68"/>
      <c r="AD2" s="20"/>
      <c r="AE2" s="19"/>
      <c r="AF2" s="60"/>
      <c r="AG2" s="68"/>
      <c r="AH2" s="20"/>
      <c r="AI2" s="21"/>
    </row>
    <row r="3" spans="1:35" ht="16.5">
      <c r="A3" s="8" t="s">
        <v>13</v>
      </c>
      <c r="B3" s="5" t="s">
        <v>7</v>
      </c>
      <c r="C3" s="164" t="s">
        <v>196</v>
      </c>
      <c r="D3" s="60" t="s">
        <v>183</v>
      </c>
      <c r="E3" s="61">
        <v>1</v>
      </c>
      <c r="F3" s="20" t="s">
        <v>181</v>
      </c>
      <c r="G3" s="19" t="s">
        <v>219</v>
      </c>
      <c r="H3" s="60" t="s">
        <v>185</v>
      </c>
      <c r="I3" s="68" t="s">
        <v>219</v>
      </c>
      <c r="J3" s="20" t="s">
        <v>181</v>
      </c>
      <c r="K3" s="19" t="s">
        <v>219</v>
      </c>
      <c r="L3" s="60" t="s">
        <v>208</v>
      </c>
      <c r="M3" s="68" t="s">
        <v>219</v>
      </c>
      <c r="N3" s="20" t="s">
        <v>185</v>
      </c>
      <c r="O3" s="19" t="s">
        <v>219</v>
      </c>
      <c r="P3" s="60" t="s">
        <v>193</v>
      </c>
      <c r="Q3" s="68" t="s">
        <v>219</v>
      </c>
      <c r="R3" s="20" t="s">
        <v>186</v>
      </c>
      <c r="S3" s="19" t="s">
        <v>219</v>
      </c>
      <c r="T3" s="60" t="s">
        <v>184</v>
      </c>
      <c r="U3" s="68" t="s">
        <v>219</v>
      </c>
      <c r="V3" s="20" t="s">
        <v>194</v>
      </c>
      <c r="W3" s="19" t="s">
        <v>219</v>
      </c>
      <c r="X3" s="60" t="s">
        <v>185</v>
      </c>
      <c r="Y3" s="68" t="s">
        <v>219</v>
      </c>
      <c r="Z3" s="20" t="s">
        <v>181</v>
      </c>
      <c r="AA3" s="19" t="s">
        <v>219</v>
      </c>
      <c r="AB3" s="60" t="s">
        <v>185</v>
      </c>
      <c r="AC3" s="68" t="s">
        <v>219</v>
      </c>
      <c r="AD3" s="20" t="s">
        <v>186</v>
      </c>
      <c r="AE3" s="19" t="s">
        <v>219</v>
      </c>
      <c r="AF3" s="60" t="s">
        <v>208</v>
      </c>
      <c r="AG3" s="68" t="s">
        <v>219</v>
      </c>
      <c r="AH3" s="20" t="s">
        <v>193</v>
      </c>
      <c r="AI3" s="21" t="s">
        <v>219</v>
      </c>
    </row>
    <row r="4" spans="1:35" ht="16.5">
      <c r="A4" s="8" t="s">
        <v>10</v>
      </c>
      <c r="B4" s="5" t="s">
        <v>23</v>
      </c>
      <c r="C4" s="164" t="s">
        <v>187</v>
      </c>
      <c r="D4" s="60" t="s">
        <v>184</v>
      </c>
      <c r="E4" s="61">
        <v>0</v>
      </c>
      <c r="F4" s="20" t="s">
        <v>181</v>
      </c>
      <c r="G4" s="19" t="s">
        <v>220</v>
      </c>
      <c r="H4" s="60" t="s">
        <v>195</v>
      </c>
      <c r="I4" s="68" t="s">
        <v>220</v>
      </c>
      <c r="J4" s="20" t="s">
        <v>185</v>
      </c>
      <c r="K4" s="19" t="s">
        <v>220</v>
      </c>
      <c r="L4" s="60" t="s">
        <v>185</v>
      </c>
      <c r="M4" s="68" t="s">
        <v>220</v>
      </c>
      <c r="N4" s="20" t="s">
        <v>184</v>
      </c>
      <c r="O4" s="19" t="s">
        <v>220</v>
      </c>
      <c r="P4" s="60" t="s">
        <v>185</v>
      </c>
      <c r="Q4" s="68" t="s">
        <v>220</v>
      </c>
      <c r="R4" s="20" t="s">
        <v>184</v>
      </c>
      <c r="S4" s="19" t="s">
        <v>220</v>
      </c>
      <c r="T4" s="60" t="s">
        <v>191</v>
      </c>
      <c r="U4" s="68" t="s">
        <v>219</v>
      </c>
      <c r="V4" s="20" t="s">
        <v>186</v>
      </c>
      <c r="W4" s="19" t="s">
        <v>220</v>
      </c>
      <c r="X4" s="60" t="s">
        <v>185</v>
      </c>
      <c r="Y4" s="68" t="s">
        <v>220</v>
      </c>
      <c r="Z4" s="20" t="s">
        <v>192</v>
      </c>
      <c r="AA4" s="19" t="s">
        <v>220</v>
      </c>
      <c r="AB4" s="60" t="s">
        <v>188</v>
      </c>
      <c r="AC4" s="68" t="s">
        <v>220</v>
      </c>
      <c r="AD4" s="20" t="s">
        <v>188</v>
      </c>
      <c r="AE4" s="19" t="s">
        <v>220</v>
      </c>
      <c r="AF4" s="60" t="s">
        <v>185</v>
      </c>
      <c r="AG4" s="68" t="s">
        <v>220</v>
      </c>
      <c r="AH4" s="20" t="s">
        <v>185</v>
      </c>
      <c r="AI4" s="21" t="s">
        <v>220</v>
      </c>
    </row>
    <row r="5" spans="1:35" ht="16.5">
      <c r="A5" s="8" t="s">
        <v>13</v>
      </c>
      <c r="B5" s="5" t="s">
        <v>10</v>
      </c>
      <c r="C5" s="164" t="s">
        <v>184</v>
      </c>
      <c r="D5" s="60" t="s">
        <v>185</v>
      </c>
      <c r="E5" s="61">
        <v>1</v>
      </c>
      <c r="F5" s="20" t="s">
        <v>181</v>
      </c>
      <c r="G5" s="19" t="s">
        <v>219</v>
      </c>
      <c r="H5" s="60" t="s">
        <v>193</v>
      </c>
      <c r="I5" s="68" t="s">
        <v>219</v>
      </c>
      <c r="J5" s="20" t="s">
        <v>188</v>
      </c>
      <c r="K5" s="19" t="s">
        <v>220</v>
      </c>
      <c r="L5" s="60" t="s">
        <v>184</v>
      </c>
      <c r="M5" s="68" t="s">
        <v>221</v>
      </c>
      <c r="N5" s="20" t="s">
        <v>188</v>
      </c>
      <c r="O5" s="19" t="s">
        <v>220</v>
      </c>
      <c r="P5" s="60" t="s">
        <v>193</v>
      </c>
      <c r="Q5" s="68" t="s">
        <v>219</v>
      </c>
      <c r="R5" s="20" t="s">
        <v>191</v>
      </c>
      <c r="S5" s="19" t="s">
        <v>220</v>
      </c>
      <c r="T5" s="60" t="s">
        <v>186</v>
      </c>
      <c r="U5" s="68" t="s">
        <v>219</v>
      </c>
      <c r="V5" s="20" t="s">
        <v>193</v>
      </c>
      <c r="W5" s="19" t="s">
        <v>219</v>
      </c>
      <c r="X5" s="60" t="s">
        <v>188</v>
      </c>
      <c r="Y5" s="68" t="s">
        <v>220</v>
      </c>
      <c r="Z5" s="20" t="s">
        <v>192</v>
      </c>
      <c r="AA5" s="19" t="s">
        <v>220</v>
      </c>
      <c r="AB5" s="60" t="s">
        <v>184</v>
      </c>
      <c r="AC5" s="68" t="s">
        <v>221</v>
      </c>
      <c r="AD5" s="20" t="s">
        <v>182</v>
      </c>
      <c r="AE5" s="19" t="s">
        <v>220</v>
      </c>
      <c r="AF5" s="60" t="s">
        <v>184</v>
      </c>
      <c r="AG5" s="68" t="s">
        <v>221</v>
      </c>
      <c r="AH5" s="20" t="s">
        <v>192</v>
      </c>
      <c r="AI5" s="21" t="s">
        <v>220</v>
      </c>
    </row>
    <row r="6" spans="1:35" ht="16.5">
      <c r="A6" s="8" t="s">
        <v>23</v>
      </c>
      <c r="B6" s="5" t="s">
        <v>7</v>
      </c>
      <c r="C6" s="164" t="s">
        <v>183</v>
      </c>
      <c r="D6" s="60" t="s">
        <v>186</v>
      </c>
      <c r="E6" s="61">
        <v>1</v>
      </c>
      <c r="F6" s="20" t="s">
        <v>181</v>
      </c>
      <c r="G6" s="19" t="s">
        <v>219</v>
      </c>
      <c r="H6" s="60" t="s">
        <v>188</v>
      </c>
      <c r="I6" s="68" t="s">
        <v>220</v>
      </c>
      <c r="J6" s="20" t="s">
        <v>191</v>
      </c>
      <c r="K6" s="19" t="s">
        <v>220</v>
      </c>
      <c r="L6" s="60" t="s">
        <v>185</v>
      </c>
      <c r="M6" s="68" t="s">
        <v>219</v>
      </c>
      <c r="N6" s="20" t="s">
        <v>192</v>
      </c>
      <c r="O6" s="19" t="s">
        <v>220</v>
      </c>
      <c r="P6" s="60" t="s">
        <v>182</v>
      </c>
      <c r="Q6" s="68" t="s">
        <v>220</v>
      </c>
      <c r="R6" s="20" t="s">
        <v>189</v>
      </c>
      <c r="S6" s="19" t="s">
        <v>220</v>
      </c>
      <c r="T6" s="60" t="s">
        <v>182</v>
      </c>
      <c r="U6" s="68" t="s">
        <v>220</v>
      </c>
      <c r="V6" s="20" t="s">
        <v>181</v>
      </c>
      <c r="W6" s="19" t="s">
        <v>219</v>
      </c>
      <c r="X6" s="60" t="s">
        <v>190</v>
      </c>
      <c r="Y6" s="68" t="s">
        <v>220</v>
      </c>
      <c r="Z6" s="20" t="s">
        <v>189</v>
      </c>
      <c r="AA6" s="19" t="s">
        <v>220</v>
      </c>
      <c r="AB6" s="60" t="s">
        <v>192</v>
      </c>
      <c r="AC6" s="68" t="s">
        <v>220</v>
      </c>
      <c r="AD6" s="20" t="s">
        <v>185</v>
      </c>
      <c r="AE6" s="19" t="s">
        <v>219</v>
      </c>
      <c r="AF6" s="60" t="s">
        <v>192</v>
      </c>
      <c r="AG6" s="68" t="s">
        <v>220</v>
      </c>
      <c r="AH6" s="20" t="s">
        <v>202</v>
      </c>
      <c r="AI6" s="21" t="s">
        <v>220</v>
      </c>
    </row>
    <row r="7" spans="1:35" ht="16.5">
      <c r="A7" s="8" t="s">
        <v>23</v>
      </c>
      <c r="B7" s="5" t="s">
        <v>13</v>
      </c>
      <c r="C7" s="164" t="s">
        <v>202</v>
      </c>
      <c r="D7" s="60" t="s">
        <v>182</v>
      </c>
      <c r="E7" s="61">
        <v>1</v>
      </c>
      <c r="F7" s="20" t="s">
        <v>182</v>
      </c>
      <c r="G7" s="19" t="s">
        <v>219</v>
      </c>
      <c r="H7" s="60" t="s">
        <v>189</v>
      </c>
      <c r="I7" s="68" t="s">
        <v>219</v>
      </c>
      <c r="J7" s="20" t="s">
        <v>187</v>
      </c>
      <c r="K7" s="19" t="s">
        <v>219</v>
      </c>
      <c r="L7" s="60" t="s">
        <v>182</v>
      </c>
      <c r="M7" s="68" t="s">
        <v>219</v>
      </c>
      <c r="N7" s="20" t="s">
        <v>187</v>
      </c>
      <c r="O7" s="19" t="s">
        <v>219</v>
      </c>
      <c r="P7" s="60" t="s">
        <v>188</v>
      </c>
      <c r="Q7" s="68" t="s">
        <v>220</v>
      </c>
      <c r="R7" s="20" t="s">
        <v>182</v>
      </c>
      <c r="S7" s="19" t="s">
        <v>219</v>
      </c>
      <c r="T7" s="60" t="s">
        <v>186</v>
      </c>
      <c r="U7" s="68" t="s">
        <v>220</v>
      </c>
      <c r="V7" s="20" t="s">
        <v>182</v>
      </c>
      <c r="W7" s="19" t="s">
        <v>219</v>
      </c>
      <c r="X7" s="60" t="s">
        <v>187</v>
      </c>
      <c r="Y7" s="68" t="s">
        <v>219</v>
      </c>
      <c r="Z7" s="20" t="s">
        <v>190</v>
      </c>
      <c r="AA7" s="19" t="s">
        <v>219</v>
      </c>
      <c r="AB7" s="60" t="s">
        <v>29</v>
      </c>
      <c r="AC7" s="68" t="s">
        <v>220</v>
      </c>
      <c r="AD7" s="20" t="s">
        <v>202</v>
      </c>
      <c r="AE7" s="19" t="s">
        <v>221</v>
      </c>
      <c r="AF7" s="60" t="s">
        <v>190</v>
      </c>
      <c r="AG7" s="68" t="s">
        <v>219</v>
      </c>
      <c r="AH7" s="20" t="s">
        <v>199</v>
      </c>
      <c r="AI7" s="21" t="s">
        <v>219</v>
      </c>
    </row>
    <row r="8" spans="1:35" ht="16.5">
      <c r="A8" s="8" t="s">
        <v>7</v>
      </c>
      <c r="B8" s="5" t="s">
        <v>10</v>
      </c>
      <c r="C8" s="164" t="s">
        <v>189</v>
      </c>
      <c r="D8" s="60" t="s">
        <v>187</v>
      </c>
      <c r="E8" s="61">
        <v>1</v>
      </c>
      <c r="F8" s="20" t="s">
        <v>181</v>
      </c>
      <c r="G8" s="19" t="s">
        <v>220</v>
      </c>
      <c r="H8" s="60" t="s">
        <v>189</v>
      </c>
      <c r="I8" s="68" t="s">
        <v>221</v>
      </c>
      <c r="J8" s="20" t="s">
        <v>189</v>
      </c>
      <c r="K8" s="19" t="s">
        <v>221</v>
      </c>
      <c r="L8" s="60" t="s">
        <v>188</v>
      </c>
      <c r="M8" s="68" t="s">
        <v>220</v>
      </c>
      <c r="N8" s="20" t="s">
        <v>190</v>
      </c>
      <c r="O8" s="19" t="s">
        <v>219</v>
      </c>
      <c r="P8" s="60" t="s">
        <v>186</v>
      </c>
      <c r="Q8" s="68" t="s">
        <v>220</v>
      </c>
      <c r="R8" s="20" t="s">
        <v>188</v>
      </c>
      <c r="S8" s="19" t="s">
        <v>220</v>
      </c>
      <c r="T8" s="60" t="s">
        <v>184</v>
      </c>
      <c r="U8" s="68" t="s">
        <v>220</v>
      </c>
      <c r="V8" s="20" t="s">
        <v>182</v>
      </c>
      <c r="W8" s="19" t="s">
        <v>219</v>
      </c>
      <c r="X8" s="60" t="s">
        <v>191</v>
      </c>
      <c r="Y8" s="68" t="s">
        <v>219</v>
      </c>
      <c r="Z8" s="20" t="s">
        <v>188</v>
      </c>
      <c r="AA8" s="19" t="s">
        <v>220</v>
      </c>
      <c r="AB8" s="60" t="s">
        <v>184</v>
      </c>
      <c r="AC8" s="68" t="s">
        <v>220</v>
      </c>
      <c r="AD8" s="20" t="s">
        <v>192</v>
      </c>
      <c r="AE8" s="19" t="s">
        <v>220</v>
      </c>
      <c r="AF8" s="60" t="s">
        <v>188</v>
      </c>
      <c r="AG8" s="68" t="s">
        <v>220</v>
      </c>
      <c r="AH8" s="20" t="s">
        <v>187</v>
      </c>
      <c r="AI8" s="21" t="s">
        <v>219</v>
      </c>
    </row>
    <row r="9" spans="1:35" ht="16.5">
      <c r="A9" s="8"/>
      <c r="B9" s="5"/>
      <c r="C9" s="19"/>
      <c r="D9" s="60"/>
      <c r="E9" s="61"/>
      <c r="F9" s="20"/>
      <c r="G9" s="19"/>
      <c r="H9" s="60"/>
      <c r="I9" s="68"/>
      <c r="J9" s="20"/>
      <c r="K9" s="19"/>
      <c r="L9" s="60"/>
      <c r="M9" s="68"/>
      <c r="N9" s="20"/>
      <c r="O9" s="19"/>
      <c r="P9" s="60"/>
      <c r="Q9" s="68"/>
      <c r="R9" s="20"/>
      <c r="S9" s="19"/>
      <c r="T9" s="60"/>
      <c r="U9" s="68"/>
      <c r="V9" s="20"/>
      <c r="W9" s="19"/>
      <c r="X9" s="60"/>
      <c r="Y9" s="68"/>
      <c r="Z9" s="20"/>
      <c r="AA9" s="19"/>
      <c r="AB9" s="60"/>
      <c r="AC9" s="68"/>
      <c r="AD9" s="20"/>
      <c r="AE9" s="19"/>
      <c r="AF9" s="60"/>
      <c r="AG9" s="68"/>
      <c r="AH9" s="20"/>
      <c r="AI9" s="21"/>
    </row>
    <row r="10" spans="1:35" ht="16.5">
      <c r="A10" s="7" t="s">
        <v>3</v>
      </c>
      <c r="B10" s="5"/>
      <c r="C10" s="19"/>
      <c r="D10" s="60"/>
      <c r="E10" s="61"/>
      <c r="F10" s="20"/>
      <c r="G10" s="19"/>
      <c r="H10" s="60"/>
      <c r="I10" s="68"/>
      <c r="J10" s="20"/>
      <c r="K10" s="19"/>
      <c r="L10" s="60"/>
      <c r="M10" s="68"/>
      <c r="N10" s="20"/>
      <c r="O10" s="19"/>
      <c r="P10" s="60"/>
      <c r="Q10" s="68"/>
      <c r="R10" s="20"/>
      <c r="S10" s="19"/>
      <c r="T10" s="60"/>
      <c r="U10" s="68"/>
      <c r="V10" s="20"/>
      <c r="W10" s="19"/>
      <c r="X10" s="60"/>
      <c r="Y10" s="68"/>
      <c r="Z10" s="20"/>
      <c r="AA10" s="19"/>
      <c r="AB10" s="60"/>
      <c r="AC10" s="68"/>
      <c r="AD10" s="20"/>
      <c r="AE10" s="19"/>
      <c r="AF10" s="60"/>
      <c r="AG10" s="68"/>
      <c r="AH10" s="20"/>
      <c r="AI10" s="21"/>
    </row>
    <row r="11" spans="1:35" ht="16.5">
      <c r="A11" s="8" t="s">
        <v>17</v>
      </c>
      <c r="B11" s="5" t="s">
        <v>4</v>
      </c>
      <c r="C11" s="164" t="s">
        <v>184</v>
      </c>
      <c r="D11" s="60" t="s">
        <v>184</v>
      </c>
      <c r="E11" s="61">
        <v>3</v>
      </c>
      <c r="F11" s="20" t="s">
        <v>181</v>
      </c>
      <c r="G11" s="19" t="s">
        <v>219</v>
      </c>
      <c r="H11" s="60" t="s">
        <v>189</v>
      </c>
      <c r="I11" s="68" t="s">
        <v>220</v>
      </c>
      <c r="J11" s="20" t="s">
        <v>185</v>
      </c>
      <c r="K11" s="19" t="s">
        <v>219</v>
      </c>
      <c r="L11" s="60" t="s">
        <v>184</v>
      </c>
      <c r="M11" s="68" t="s">
        <v>221</v>
      </c>
      <c r="N11" s="20" t="s">
        <v>181</v>
      </c>
      <c r="O11" s="19" t="s">
        <v>219</v>
      </c>
      <c r="P11" s="60" t="s">
        <v>186</v>
      </c>
      <c r="Q11" s="68" t="s">
        <v>219</v>
      </c>
      <c r="R11" s="20" t="s">
        <v>184</v>
      </c>
      <c r="S11" s="19" t="s">
        <v>221</v>
      </c>
      <c r="T11" s="60" t="s">
        <v>185</v>
      </c>
      <c r="U11" s="68" t="s">
        <v>219</v>
      </c>
      <c r="V11" s="20" t="s">
        <v>186</v>
      </c>
      <c r="W11" s="19" t="s">
        <v>219</v>
      </c>
      <c r="X11" s="60" t="s">
        <v>186</v>
      </c>
      <c r="Y11" s="68" t="s">
        <v>219</v>
      </c>
      <c r="Z11" s="20" t="s">
        <v>181</v>
      </c>
      <c r="AA11" s="19" t="s">
        <v>219</v>
      </c>
      <c r="AB11" s="60" t="s">
        <v>192</v>
      </c>
      <c r="AC11" s="68" t="s">
        <v>220</v>
      </c>
      <c r="AD11" s="20" t="s">
        <v>194</v>
      </c>
      <c r="AE11" s="19" t="s">
        <v>219</v>
      </c>
      <c r="AF11" s="60" t="s">
        <v>186</v>
      </c>
      <c r="AG11" s="68" t="s">
        <v>219</v>
      </c>
      <c r="AH11" s="20" t="s">
        <v>186</v>
      </c>
      <c r="AI11" s="21" t="s">
        <v>219</v>
      </c>
    </row>
    <row r="12" spans="1:35" ht="16.5">
      <c r="A12" s="8" t="s">
        <v>141</v>
      </c>
      <c r="B12" s="5" t="s">
        <v>18</v>
      </c>
      <c r="C12" s="164" t="s">
        <v>29</v>
      </c>
      <c r="D12" s="60" t="s">
        <v>188</v>
      </c>
      <c r="E12" s="61">
        <v>1</v>
      </c>
      <c r="F12" s="20" t="s">
        <v>181</v>
      </c>
      <c r="G12" s="19" t="s">
        <v>220</v>
      </c>
      <c r="H12" s="60" t="s">
        <v>188</v>
      </c>
      <c r="I12" s="68" t="s">
        <v>219</v>
      </c>
      <c r="J12" s="20" t="s">
        <v>189</v>
      </c>
      <c r="K12" s="19" t="s">
        <v>220</v>
      </c>
      <c r="L12" s="60" t="s">
        <v>203</v>
      </c>
      <c r="M12" s="68" t="s">
        <v>220</v>
      </c>
      <c r="N12" s="20" t="s">
        <v>187</v>
      </c>
      <c r="O12" s="19" t="s">
        <v>220</v>
      </c>
      <c r="P12" s="60" t="s">
        <v>182</v>
      </c>
      <c r="Q12" s="68" t="s">
        <v>220</v>
      </c>
      <c r="R12" s="20" t="s">
        <v>202</v>
      </c>
      <c r="S12" s="19" t="s">
        <v>220</v>
      </c>
      <c r="T12" s="60" t="s">
        <v>184</v>
      </c>
      <c r="U12" s="68" t="s">
        <v>220</v>
      </c>
      <c r="V12" s="20" t="s">
        <v>203</v>
      </c>
      <c r="W12" s="19" t="s">
        <v>220</v>
      </c>
      <c r="X12" s="60" t="s">
        <v>182</v>
      </c>
      <c r="Y12" s="68" t="s">
        <v>220</v>
      </c>
      <c r="Z12" s="20" t="s">
        <v>197</v>
      </c>
      <c r="AA12" s="19" t="s">
        <v>220</v>
      </c>
      <c r="AB12" s="60" t="s">
        <v>189</v>
      </c>
      <c r="AC12" s="68" t="s">
        <v>220</v>
      </c>
      <c r="AD12" s="20" t="s">
        <v>202</v>
      </c>
      <c r="AE12" s="19" t="s">
        <v>220</v>
      </c>
      <c r="AF12" s="60" t="s">
        <v>191</v>
      </c>
      <c r="AG12" s="68" t="s">
        <v>220</v>
      </c>
      <c r="AH12" s="20" t="s">
        <v>181</v>
      </c>
      <c r="AI12" s="21" t="s">
        <v>220</v>
      </c>
    </row>
    <row r="13" spans="1:35" ht="16.5">
      <c r="A13" s="138" t="s">
        <v>17</v>
      </c>
      <c r="B13" s="5" t="s">
        <v>141</v>
      </c>
      <c r="C13" s="164" t="s">
        <v>186</v>
      </c>
      <c r="D13" s="60" t="s">
        <v>184</v>
      </c>
      <c r="E13" s="61">
        <v>1</v>
      </c>
      <c r="F13" s="20" t="s">
        <v>181</v>
      </c>
      <c r="G13" s="19" t="s">
        <v>219</v>
      </c>
      <c r="H13" s="60" t="s">
        <v>188</v>
      </c>
      <c r="I13" s="68" t="s">
        <v>220</v>
      </c>
      <c r="J13" s="20" t="s">
        <v>201</v>
      </c>
      <c r="K13" s="19" t="s">
        <v>219</v>
      </c>
      <c r="L13" s="60" t="s">
        <v>186</v>
      </c>
      <c r="M13" s="68" t="s">
        <v>221</v>
      </c>
      <c r="N13" s="20" t="s">
        <v>183</v>
      </c>
      <c r="O13" s="19" t="s">
        <v>219</v>
      </c>
      <c r="P13" s="60" t="s">
        <v>183</v>
      </c>
      <c r="Q13" s="68" t="s">
        <v>219</v>
      </c>
      <c r="R13" s="20" t="s">
        <v>184</v>
      </c>
      <c r="S13" s="19" t="s">
        <v>219</v>
      </c>
      <c r="T13" s="60" t="s">
        <v>186</v>
      </c>
      <c r="U13" s="68" t="s">
        <v>221</v>
      </c>
      <c r="V13" s="20" t="s">
        <v>201</v>
      </c>
      <c r="W13" s="19" t="s">
        <v>219</v>
      </c>
      <c r="X13" s="60" t="s">
        <v>183</v>
      </c>
      <c r="Y13" s="68" t="s">
        <v>219</v>
      </c>
      <c r="Z13" s="20" t="s">
        <v>183</v>
      </c>
      <c r="AA13" s="19" t="s">
        <v>219</v>
      </c>
      <c r="AB13" s="60" t="s">
        <v>185</v>
      </c>
      <c r="AC13" s="68" t="s">
        <v>219</v>
      </c>
      <c r="AD13" s="20" t="s">
        <v>198</v>
      </c>
      <c r="AE13" s="19" t="s">
        <v>219</v>
      </c>
      <c r="AF13" s="60" t="s">
        <v>183</v>
      </c>
      <c r="AG13" s="68" t="s">
        <v>219</v>
      </c>
      <c r="AH13" s="20" t="s">
        <v>181</v>
      </c>
      <c r="AI13" s="21" t="s">
        <v>219</v>
      </c>
    </row>
    <row r="14" spans="1:36" ht="16.5">
      <c r="A14" s="8" t="s">
        <v>18</v>
      </c>
      <c r="B14" s="5" t="s">
        <v>4</v>
      </c>
      <c r="C14" s="164" t="s">
        <v>184</v>
      </c>
      <c r="D14" s="60" t="s">
        <v>189</v>
      </c>
      <c r="E14" s="61">
        <v>0</v>
      </c>
      <c r="F14" s="20" t="s">
        <v>181</v>
      </c>
      <c r="G14" s="19" t="s">
        <v>219</v>
      </c>
      <c r="H14" s="60" t="s">
        <v>189</v>
      </c>
      <c r="I14" s="68" t="s">
        <v>220</v>
      </c>
      <c r="J14" s="20" t="s">
        <v>192</v>
      </c>
      <c r="K14" s="19" t="s">
        <v>220</v>
      </c>
      <c r="L14" s="60" t="s">
        <v>185</v>
      </c>
      <c r="M14" s="68" t="s">
        <v>219</v>
      </c>
      <c r="N14" s="20" t="s">
        <v>185</v>
      </c>
      <c r="O14" s="19" t="s">
        <v>219</v>
      </c>
      <c r="P14" s="60" t="s">
        <v>192</v>
      </c>
      <c r="Q14" s="68" t="s">
        <v>220</v>
      </c>
      <c r="R14" s="20" t="s">
        <v>184</v>
      </c>
      <c r="S14" s="19" t="s">
        <v>221</v>
      </c>
      <c r="T14" s="60" t="s">
        <v>186</v>
      </c>
      <c r="U14" s="68" t="s">
        <v>219</v>
      </c>
      <c r="V14" s="20" t="s">
        <v>188</v>
      </c>
      <c r="W14" s="19" t="s">
        <v>220</v>
      </c>
      <c r="X14" s="60" t="s">
        <v>186</v>
      </c>
      <c r="Y14" s="68" t="s">
        <v>219</v>
      </c>
      <c r="Z14" s="20" t="s">
        <v>193</v>
      </c>
      <c r="AA14" s="19" t="s">
        <v>219</v>
      </c>
      <c r="AB14" s="60" t="s">
        <v>188</v>
      </c>
      <c r="AC14" s="68" t="s">
        <v>220</v>
      </c>
      <c r="AD14" s="20" t="s">
        <v>184</v>
      </c>
      <c r="AE14" s="19" t="s">
        <v>221</v>
      </c>
      <c r="AF14" s="60" t="s">
        <v>188</v>
      </c>
      <c r="AG14" s="68" t="s">
        <v>220</v>
      </c>
      <c r="AH14" s="20" t="s">
        <v>192</v>
      </c>
      <c r="AI14" s="21" t="s">
        <v>220</v>
      </c>
      <c r="AJ14" s="44"/>
    </row>
    <row r="15" spans="1:35" ht="16.5">
      <c r="A15" s="8" t="s">
        <v>18</v>
      </c>
      <c r="B15" s="5" t="s">
        <v>17</v>
      </c>
      <c r="C15" s="164" t="s">
        <v>192</v>
      </c>
      <c r="D15" s="60" t="s">
        <v>190</v>
      </c>
      <c r="E15" s="61">
        <v>0</v>
      </c>
      <c r="F15" s="20" t="s">
        <v>181</v>
      </c>
      <c r="G15" s="19" t="s">
        <v>220</v>
      </c>
      <c r="H15" s="60" t="s">
        <v>189</v>
      </c>
      <c r="I15" s="68" t="s">
        <v>220</v>
      </c>
      <c r="J15" s="20" t="s">
        <v>188</v>
      </c>
      <c r="K15" s="19" t="s">
        <v>219</v>
      </c>
      <c r="L15" s="60" t="s">
        <v>188</v>
      </c>
      <c r="M15" s="68" t="s">
        <v>219</v>
      </c>
      <c r="N15" s="20" t="s">
        <v>188</v>
      </c>
      <c r="O15" s="19" t="s">
        <v>219</v>
      </c>
      <c r="P15" s="60" t="s">
        <v>189</v>
      </c>
      <c r="Q15" s="68" t="s">
        <v>220</v>
      </c>
      <c r="R15" s="20" t="s">
        <v>188</v>
      </c>
      <c r="S15" s="19" t="s">
        <v>219</v>
      </c>
      <c r="T15" s="60" t="s">
        <v>182</v>
      </c>
      <c r="U15" s="68" t="s">
        <v>220</v>
      </c>
      <c r="V15" s="20" t="s">
        <v>189</v>
      </c>
      <c r="W15" s="19" t="s">
        <v>220</v>
      </c>
      <c r="X15" s="60" t="s">
        <v>29</v>
      </c>
      <c r="Y15" s="68" t="s">
        <v>219</v>
      </c>
      <c r="Z15" s="20" t="s">
        <v>192</v>
      </c>
      <c r="AA15" s="19" t="s">
        <v>221</v>
      </c>
      <c r="AB15" s="60" t="s">
        <v>188</v>
      </c>
      <c r="AC15" s="68" t="s">
        <v>219</v>
      </c>
      <c r="AD15" s="20" t="s">
        <v>29</v>
      </c>
      <c r="AE15" s="19" t="s">
        <v>219</v>
      </c>
      <c r="AF15" s="60" t="s">
        <v>185</v>
      </c>
      <c r="AG15" s="68" t="s">
        <v>220</v>
      </c>
      <c r="AH15" s="20" t="s">
        <v>202</v>
      </c>
      <c r="AI15" s="21" t="s">
        <v>220</v>
      </c>
    </row>
    <row r="16" spans="1:35" ht="16.5">
      <c r="A16" s="8" t="s">
        <v>4</v>
      </c>
      <c r="B16" s="5" t="s">
        <v>141</v>
      </c>
      <c r="C16" s="164" t="s">
        <v>186</v>
      </c>
      <c r="D16" s="60" t="s">
        <v>189</v>
      </c>
      <c r="E16" s="61">
        <v>0</v>
      </c>
      <c r="F16" s="20" t="s">
        <v>181</v>
      </c>
      <c r="G16" s="19" t="s">
        <v>219</v>
      </c>
      <c r="H16" s="60" t="s">
        <v>192</v>
      </c>
      <c r="I16" s="68" t="s">
        <v>220</v>
      </c>
      <c r="J16" s="20" t="s">
        <v>184</v>
      </c>
      <c r="K16" s="19" t="s">
        <v>219</v>
      </c>
      <c r="L16" s="60" t="s">
        <v>185</v>
      </c>
      <c r="M16" s="68" t="s">
        <v>219</v>
      </c>
      <c r="N16" s="20" t="s">
        <v>192</v>
      </c>
      <c r="O16" s="19" t="s">
        <v>220</v>
      </c>
      <c r="P16" s="60" t="s">
        <v>185</v>
      </c>
      <c r="Q16" s="68" t="s">
        <v>219</v>
      </c>
      <c r="R16" s="20" t="s">
        <v>185</v>
      </c>
      <c r="S16" s="19" t="s">
        <v>219</v>
      </c>
      <c r="T16" s="60" t="s">
        <v>181</v>
      </c>
      <c r="U16" s="68" t="s">
        <v>219</v>
      </c>
      <c r="V16" s="20" t="s">
        <v>183</v>
      </c>
      <c r="W16" s="19" t="s">
        <v>219</v>
      </c>
      <c r="X16" s="60" t="s">
        <v>181</v>
      </c>
      <c r="Y16" s="68" t="s">
        <v>219</v>
      </c>
      <c r="Z16" s="20" t="s">
        <v>185</v>
      </c>
      <c r="AA16" s="19" t="s">
        <v>219</v>
      </c>
      <c r="AB16" s="60" t="s">
        <v>29</v>
      </c>
      <c r="AC16" s="68" t="s">
        <v>220</v>
      </c>
      <c r="AD16" s="20" t="s">
        <v>193</v>
      </c>
      <c r="AE16" s="19" t="s">
        <v>219</v>
      </c>
      <c r="AF16" s="60" t="s">
        <v>200</v>
      </c>
      <c r="AG16" s="68" t="s">
        <v>220</v>
      </c>
      <c r="AH16" s="20" t="s">
        <v>211</v>
      </c>
      <c r="AI16" s="21" t="s">
        <v>219</v>
      </c>
    </row>
    <row r="17" spans="1:35" ht="16.5">
      <c r="A17" s="8"/>
      <c r="B17" s="5"/>
      <c r="C17" s="19"/>
      <c r="D17" s="60"/>
      <c r="E17" s="61"/>
      <c r="F17" s="20"/>
      <c r="G17" s="19"/>
      <c r="H17" s="60"/>
      <c r="I17" s="68"/>
      <c r="J17" s="20"/>
      <c r="K17" s="19"/>
      <c r="L17" s="60"/>
      <c r="M17" s="68"/>
      <c r="N17" s="20"/>
      <c r="O17" s="19"/>
      <c r="P17" s="60"/>
      <c r="Q17" s="68"/>
      <c r="R17" s="20"/>
      <c r="S17" s="19"/>
      <c r="T17" s="60"/>
      <c r="U17" s="68"/>
      <c r="V17" s="20"/>
      <c r="W17" s="19"/>
      <c r="X17" s="60"/>
      <c r="Y17" s="68"/>
      <c r="Z17" s="20"/>
      <c r="AA17" s="19"/>
      <c r="AB17" s="60"/>
      <c r="AC17" s="68"/>
      <c r="AD17" s="20"/>
      <c r="AE17" s="19"/>
      <c r="AF17" s="60"/>
      <c r="AG17" s="68"/>
      <c r="AH17" s="20"/>
      <c r="AI17" s="21"/>
    </row>
    <row r="18" spans="1:35" ht="16.5">
      <c r="A18" s="7" t="s">
        <v>6</v>
      </c>
      <c r="B18" s="5"/>
      <c r="C18" s="19"/>
      <c r="D18" s="60"/>
      <c r="E18" s="61"/>
      <c r="F18" s="20"/>
      <c r="G18" s="19"/>
      <c r="H18" s="60"/>
      <c r="I18" s="68"/>
      <c r="J18" s="20"/>
      <c r="K18" s="19"/>
      <c r="L18" s="60"/>
      <c r="M18" s="68"/>
      <c r="N18" s="20"/>
      <c r="O18" s="19"/>
      <c r="P18" s="60"/>
      <c r="Q18" s="68"/>
      <c r="R18" s="20"/>
      <c r="S18" s="19"/>
      <c r="T18" s="60"/>
      <c r="U18" s="68"/>
      <c r="V18" s="20"/>
      <c r="W18" s="19"/>
      <c r="X18" s="60"/>
      <c r="Y18" s="68"/>
      <c r="Z18" s="20"/>
      <c r="AA18" s="19"/>
      <c r="AB18" s="60"/>
      <c r="AC18" s="68"/>
      <c r="AD18" s="20"/>
      <c r="AE18" s="19"/>
      <c r="AF18" s="60"/>
      <c r="AG18" s="68"/>
      <c r="AH18" s="20"/>
      <c r="AI18" s="21"/>
    </row>
    <row r="19" spans="1:35" ht="16.5">
      <c r="A19" s="8" t="s">
        <v>16</v>
      </c>
      <c r="B19" s="5" t="s">
        <v>142</v>
      </c>
      <c r="C19" s="164" t="s">
        <v>185</v>
      </c>
      <c r="D19" s="60" t="s">
        <v>185</v>
      </c>
      <c r="E19" s="61">
        <v>3</v>
      </c>
      <c r="F19" s="20" t="s">
        <v>181</v>
      </c>
      <c r="G19" s="19" t="s">
        <v>219</v>
      </c>
      <c r="H19" s="60" t="s">
        <v>181</v>
      </c>
      <c r="I19" s="68" t="s">
        <v>219</v>
      </c>
      <c r="J19" s="20" t="s">
        <v>204</v>
      </c>
      <c r="K19" s="19" t="s">
        <v>219</v>
      </c>
      <c r="L19" s="60" t="s">
        <v>188</v>
      </c>
      <c r="M19" s="68" t="s">
        <v>220</v>
      </c>
      <c r="N19" s="20" t="s">
        <v>183</v>
      </c>
      <c r="O19" s="19" t="s">
        <v>219</v>
      </c>
      <c r="P19" s="60" t="s">
        <v>184</v>
      </c>
      <c r="Q19" s="68" t="s">
        <v>219</v>
      </c>
      <c r="R19" s="20" t="s">
        <v>186</v>
      </c>
      <c r="S19" s="19" t="s">
        <v>219</v>
      </c>
      <c r="T19" s="60" t="s">
        <v>184</v>
      </c>
      <c r="U19" s="68" t="s">
        <v>219</v>
      </c>
      <c r="V19" s="20" t="s">
        <v>185</v>
      </c>
      <c r="W19" s="19" t="s">
        <v>221</v>
      </c>
      <c r="X19" s="60" t="s">
        <v>181</v>
      </c>
      <c r="Y19" s="68" t="s">
        <v>219</v>
      </c>
      <c r="Z19" s="20" t="s">
        <v>181</v>
      </c>
      <c r="AA19" s="19" t="s">
        <v>219</v>
      </c>
      <c r="AB19" s="60" t="s">
        <v>186</v>
      </c>
      <c r="AC19" s="68" t="s">
        <v>219</v>
      </c>
      <c r="AD19" s="20" t="s">
        <v>196</v>
      </c>
      <c r="AE19" s="19" t="s">
        <v>219</v>
      </c>
      <c r="AF19" s="60" t="s">
        <v>194</v>
      </c>
      <c r="AG19" s="68" t="s">
        <v>219</v>
      </c>
      <c r="AH19" s="20" t="s">
        <v>182</v>
      </c>
      <c r="AI19" s="21" t="s">
        <v>220</v>
      </c>
    </row>
    <row r="20" spans="1:35" ht="16.5">
      <c r="A20" s="8" t="s">
        <v>143</v>
      </c>
      <c r="B20" s="5" t="s">
        <v>144</v>
      </c>
      <c r="C20" s="164" t="s">
        <v>191</v>
      </c>
      <c r="D20" s="60" t="s">
        <v>191</v>
      </c>
      <c r="E20" s="61">
        <v>3</v>
      </c>
      <c r="F20" s="20" t="s">
        <v>181</v>
      </c>
      <c r="G20" s="19" t="s">
        <v>220</v>
      </c>
      <c r="H20" s="60" t="s">
        <v>182</v>
      </c>
      <c r="I20" s="68" t="s">
        <v>219</v>
      </c>
      <c r="J20" s="20" t="s">
        <v>187</v>
      </c>
      <c r="K20" s="19" t="s">
        <v>219</v>
      </c>
      <c r="L20" s="60" t="s">
        <v>188</v>
      </c>
      <c r="M20" s="68" t="s">
        <v>220</v>
      </c>
      <c r="N20" s="20" t="s">
        <v>182</v>
      </c>
      <c r="O20" s="19" t="s">
        <v>219</v>
      </c>
      <c r="P20" s="60" t="s">
        <v>197</v>
      </c>
      <c r="Q20" s="68" t="s">
        <v>219</v>
      </c>
      <c r="R20" s="20" t="s">
        <v>187</v>
      </c>
      <c r="S20" s="19" t="s">
        <v>219</v>
      </c>
      <c r="T20" s="60" t="s">
        <v>187</v>
      </c>
      <c r="U20" s="68" t="s">
        <v>219</v>
      </c>
      <c r="V20" s="20" t="s">
        <v>182</v>
      </c>
      <c r="W20" s="19" t="s">
        <v>219</v>
      </c>
      <c r="X20" s="60" t="s">
        <v>182</v>
      </c>
      <c r="Y20" s="68" t="s">
        <v>219</v>
      </c>
      <c r="Z20" s="20" t="s">
        <v>197</v>
      </c>
      <c r="AA20" s="19" t="s">
        <v>219</v>
      </c>
      <c r="AB20" s="60" t="s">
        <v>187</v>
      </c>
      <c r="AC20" s="68" t="s">
        <v>219</v>
      </c>
      <c r="AD20" s="20" t="s">
        <v>202</v>
      </c>
      <c r="AE20" s="19" t="s">
        <v>219</v>
      </c>
      <c r="AF20" s="60" t="s">
        <v>192</v>
      </c>
      <c r="AG20" s="68" t="s">
        <v>220</v>
      </c>
      <c r="AH20" s="20" t="s">
        <v>187</v>
      </c>
      <c r="AI20" s="21" t="s">
        <v>219</v>
      </c>
    </row>
    <row r="21" spans="1:35" ht="16.5">
      <c r="A21" s="138" t="s">
        <v>16</v>
      </c>
      <c r="B21" s="5" t="s">
        <v>143</v>
      </c>
      <c r="C21" s="164" t="s">
        <v>223</v>
      </c>
      <c r="D21" s="60" t="s">
        <v>192</v>
      </c>
      <c r="E21" s="61">
        <v>0</v>
      </c>
      <c r="F21" s="20" t="s">
        <v>181</v>
      </c>
      <c r="G21" s="19" t="s">
        <v>219</v>
      </c>
      <c r="H21" s="60" t="s">
        <v>194</v>
      </c>
      <c r="I21" s="68" t="s">
        <v>219</v>
      </c>
      <c r="J21" s="20" t="s">
        <v>29</v>
      </c>
      <c r="K21" s="19" t="s">
        <v>220</v>
      </c>
      <c r="L21" s="60" t="s">
        <v>186</v>
      </c>
      <c r="M21" s="68" t="s">
        <v>219</v>
      </c>
      <c r="N21" s="20" t="s">
        <v>186</v>
      </c>
      <c r="O21" s="19" t="s">
        <v>219</v>
      </c>
      <c r="P21" s="60" t="s">
        <v>184</v>
      </c>
      <c r="Q21" s="68" t="s">
        <v>219</v>
      </c>
      <c r="R21" s="20" t="s">
        <v>186</v>
      </c>
      <c r="S21" s="19" t="s">
        <v>219</v>
      </c>
      <c r="T21" s="60" t="s">
        <v>185</v>
      </c>
      <c r="U21" s="68" t="s">
        <v>219</v>
      </c>
      <c r="V21" s="20" t="s">
        <v>184</v>
      </c>
      <c r="W21" s="19" t="s">
        <v>219</v>
      </c>
      <c r="X21" s="60" t="s">
        <v>201</v>
      </c>
      <c r="Y21" s="68" t="s">
        <v>219</v>
      </c>
      <c r="Z21" s="20" t="s">
        <v>181</v>
      </c>
      <c r="AA21" s="19" t="s">
        <v>219</v>
      </c>
      <c r="AB21" s="60" t="s">
        <v>184</v>
      </c>
      <c r="AC21" s="68" t="s">
        <v>219</v>
      </c>
      <c r="AD21" s="20" t="s">
        <v>185</v>
      </c>
      <c r="AE21" s="19" t="s">
        <v>219</v>
      </c>
      <c r="AF21" s="60" t="s">
        <v>189</v>
      </c>
      <c r="AG21" s="68" t="s">
        <v>220</v>
      </c>
      <c r="AH21" s="20" t="s">
        <v>188</v>
      </c>
      <c r="AI21" s="21" t="s">
        <v>220</v>
      </c>
    </row>
    <row r="22" spans="1:35" ht="16.5">
      <c r="A22" s="8" t="s">
        <v>144</v>
      </c>
      <c r="B22" s="5" t="s">
        <v>142</v>
      </c>
      <c r="C22" s="164" t="s">
        <v>185</v>
      </c>
      <c r="D22" s="60" t="s">
        <v>181</v>
      </c>
      <c r="E22" s="61">
        <v>1</v>
      </c>
      <c r="F22" s="20" t="s">
        <v>181</v>
      </c>
      <c r="G22" s="19" t="s">
        <v>219</v>
      </c>
      <c r="H22" s="60" t="s">
        <v>181</v>
      </c>
      <c r="I22" s="68" t="s">
        <v>219</v>
      </c>
      <c r="J22" s="20" t="s">
        <v>184</v>
      </c>
      <c r="K22" s="19" t="s">
        <v>219</v>
      </c>
      <c r="L22" s="60" t="s">
        <v>185</v>
      </c>
      <c r="M22" s="68" t="s">
        <v>221</v>
      </c>
      <c r="N22" s="20" t="s">
        <v>185</v>
      </c>
      <c r="O22" s="19" t="s">
        <v>221</v>
      </c>
      <c r="P22" s="60" t="s">
        <v>186</v>
      </c>
      <c r="Q22" s="68" t="s">
        <v>219</v>
      </c>
      <c r="R22" s="20" t="s">
        <v>184</v>
      </c>
      <c r="S22" s="19" t="s">
        <v>219</v>
      </c>
      <c r="T22" s="60" t="s">
        <v>182</v>
      </c>
      <c r="U22" s="68" t="s">
        <v>220</v>
      </c>
      <c r="V22" s="20" t="s">
        <v>186</v>
      </c>
      <c r="W22" s="19" t="s">
        <v>219</v>
      </c>
      <c r="X22" s="60" t="s">
        <v>186</v>
      </c>
      <c r="Y22" s="68" t="s">
        <v>219</v>
      </c>
      <c r="Z22" s="20" t="s">
        <v>181</v>
      </c>
      <c r="AA22" s="19" t="s">
        <v>219</v>
      </c>
      <c r="AB22" s="60" t="s">
        <v>183</v>
      </c>
      <c r="AC22" s="68" t="s">
        <v>219</v>
      </c>
      <c r="AD22" s="20" t="s">
        <v>200</v>
      </c>
      <c r="AE22" s="19" t="s">
        <v>220</v>
      </c>
      <c r="AF22" s="60" t="s">
        <v>186</v>
      </c>
      <c r="AG22" s="68" t="s">
        <v>219</v>
      </c>
      <c r="AH22" s="20" t="s">
        <v>193</v>
      </c>
      <c r="AI22" s="21" t="s">
        <v>219</v>
      </c>
    </row>
    <row r="23" spans="1:35" ht="16.5">
      <c r="A23" s="8" t="s">
        <v>144</v>
      </c>
      <c r="B23" s="5" t="s">
        <v>16</v>
      </c>
      <c r="C23" s="164" t="s">
        <v>29</v>
      </c>
      <c r="D23" s="60" t="s">
        <v>188</v>
      </c>
      <c r="E23" s="61">
        <v>1</v>
      </c>
      <c r="F23" s="20" t="s">
        <v>181</v>
      </c>
      <c r="G23" s="19" t="s">
        <v>220</v>
      </c>
      <c r="H23" s="60" t="s">
        <v>189</v>
      </c>
      <c r="I23" s="68" t="s">
        <v>220</v>
      </c>
      <c r="J23" s="20" t="s">
        <v>185</v>
      </c>
      <c r="K23" s="19" t="s">
        <v>220</v>
      </c>
      <c r="L23" s="60" t="s">
        <v>188</v>
      </c>
      <c r="M23" s="68" t="s">
        <v>219</v>
      </c>
      <c r="N23" s="20" t="s">
        <v>192</v>
      </c>
      <c r="O23" s="19" t="s">
        <v>219</v>
      </c>
      <c r="P23" s="60" t="s">
        <v>185</v>
      </c>
      <c r="Q23" s="68" t="s">
        <v>220</v>
      </c>
      <c r="R23" s="20" t="s">
        <v>191</v>
      </c>
      <c r="S23" s="19" t="s">
        <v>220</v>
      </c>
      <c r="T23" s="60" t="s">
        <v>189</v>
      </c>
      <c r="U23" s="68" t="s">
        <v>220</v>
      </c>
      <c r="V23" s="20" t="s">
        <v>188</v>
      </c>
      <c r="W23" s="19" t="s">
        <v>219</v>
      </c>
      <c r="X23" s="60" t="s">
        <v>191</v>
      </c>
      <c r="Y23" s="68" t="s">
        <v>220</v>
      </c>
      <c r="Z23" s="20" t="s">
        <v>192</v>
      </c>
      <c r="AA23" s="19" t="s">
        <v>219</v>
      </c>
      <c r="AB23" s="60" t="s">
        <v>192</v>
      </c>
      <c r="AC23" s="68" t="s">
        <v>219</v>
      </c>
      <c r="AD23" s="20" t="s">
        <v>192</v>
      </c>
      <c r="AE23" s="19" t="s">
        <v>219</v>
      </c>
      <c r="AF23" s="60" t="s">
        <v>182</v>
      </c>
      <c r="AG23" s="68" t="s">
        <v>220</v>
      </c>
      <c r="AH23" s="20" t="s">
        <v>186</v>
      </c>
      <c r="AI23" s="21" t="s">
        <v>220</v>
      </c>
    </row>
    <row r="24" spans="1:35" ht="16.5">
      <c r="A24" s="8" t="s">
        <v>142</v>
      </c>
      <c r="B24" s="5" t="s">
        <v>143</v>
      </c>
      <c r="C24" s="164" t="s">
        <v>193</v>
      </c>
      <c r="D24" s="60" t="s">
        <v>193</v>
      </c>
      <c r="E24" s="61">
        <v>3</v>
      </c>
      <c r="F24" s="20" t="s">
        <v>181</v>
      </c>
      <c r="G24" s="19" t="s">
        <v>219</v>
      </c>
      <c r="H24" s="60" t="s">
        <v>188</v>
      </c>
      <c r="I24" s="68" t="s">
        <v>220</v>
      </c>
      <c r="J24" s="20" t="s">
        <v>205</v>
      </c>
      <c r="K24" s="19" t="s">
        <v>220</v>
      </c>
      <c r="L24" s="60" t="s">
        <v>185</v>
      </c>
      <c r="M24" s="68" t="s">
        <v>219</v>
      </c>
      <c r="N24" s="20" t="s">
        <v>29</v>
      </c>
      <c r="O24" s="19" t="s">
        <v>220</v>
      </c>
      <c r="P24" s="60" t="s">
        <v>184</v>
      </c>
      <c r="Q24" s="68" t="s">
        <v>219</v>
      </c>
      <c r="R24" s="20" t="s">
        <v>192</v>
      </c>
      <c r="S24" s="19" t="s">
        <v>220</v>
      </c>
      <c r="T24" s="60" t="s">
        <v>186</v>
      </c>
      <c r="U24" s="68" t="s">
        <v>219</v>
      </c>
      <c r="V24" s="20" t="s">
        <v>189</v>
      </c>
      <c r="W24" s="19" t="s">
        <v>220</v>
      </c>
      <c r="X24" s="60" t="s">
        <v>193</v>
      </c>
      <c r="Y24" s="68" t="s">
        <v>221</v>
      </c>
      <c r="Z24" s="20" t="s">
        <v>185</v>
      </c>
      <c r="AA24" s="19" t="s">
        <v>219</v>
      </c>
      <c r="AB24" s="60" t="s">
        <v>184</v>
      </c>
      <c r="AC24" s="68" t="s">
        <v>219</v>
      </c>
      <c r="AD24" s="20" t="s">
        <v>184</v>
      </c>
      <c r="AE24" s="19" t="s">
        <v>219</v>
      </c>
      <c r="AF24" s="60" t="s">
        <v>199</v>
      </c>
      <c r="AG24" s="68" t="s">
        <v>220</v>
      </c>
      <c r="AH24" s="20" t="s">
        <v>29</v>
      </c>
      <c r="AI24" s="21" t="s">
        <v>220</v>
      </c>
    </row>
    <row r="25" spans="1:35" ht="16.5">
      <c r="A25" s="8"/>
      <c r="B25" s="5"/>
      <c r="C25" s="19"/>
      <c r="D25" s="60"/>
      <c r="E25" s="61"/>
      <c r="F25" s="20"/>
      <c r="G25" s="19"/>
      <c r="H25" s="60"/>
      <c r="I25" s="68"/>
      <c r="J25" s="20"/>
      <c r="K25" s="19"/>
      <c r="L25" s="60"/>
      <c r="M25" s="68"/>
      <c r="N25" s="20"/>
      <c r="O25" s="19"/>
      <c r="P25" s="60"/>
      <c r="Q25" s="68"/>
      <c r="R25" s="20"/>
      <c r="S25" s="19"/>
      <c r="T25" s="60"/>
      <c r="U25" s="68"/>
      <c r="V25" s="20"/>
      <c r="W25" s="19"/>
      <c r="X25" s="60"/>
      <c r="Y25" s="68"/>
      <c r="Z25" s="20"/>
      <c r="AA25" s="19"/>
      <c r="AB25" s="60"/>
      <c r="AC25" s="68"/>
      <c r="AD25" s="20"/>
      <c r="AE25" s="19"/>
      <c r="AF25" s="60"/>
      <c r="AG25" s="68"/>
      <c r="AH25" s="20"/>
      <c r="AI25" s="21"/>
    </row>
    <row r="26" spans="1:35" ht="16.5">
      <c r="A26" s="7" t="s">
        <v>8</v>
      </c>
      <c r="B26" s="5"/>
      <c r="C26" s="19"/>
      <c r="D26" s="60"/>
      <c r="E26" s="61"/>
      <c r="F26" s="20"/>
      <c r="G26" s="19"/>
      <c r="H26" s="60"/>
      <c r="I26" s="68"/>
      <c r="J26" s="20"/>
      <c r="K26" s="19"/>
      <c r="L26" s="60"/>
      <c r="M26" s="68"/>
      <c r="N26" s="20"/>
      <c r="O26" s="19"/>
      <c r="P26" s="60"/>
      <c r="Q26" s="68"/>
      <c r="R26" s="20"/>
      <c r="S26" s="19"/>
      <c r="T26" s="60"/>
      <c r="U26" s="68"/>
      <c r="V26" s="20"/>
      <c r="W26" s="19"/>
      <c r="X26" s="60"/>
      <c r="Y26" s="68"/>
      <c r="Z26" s="20"/>
      <c r="AA26" s="19"/>
      <c r="AB26" s="60"/>
      <c r="AC26" s="68"/>
      <c r="AD26" s="20"/>
      <c r="AE26" s="19"/>
      <c r="AF26" s="60"/>
      <c r="AG26" s="68"/>
      <c r="AH26" s="20"/>
      <c r="AI26" s="21"/>
    </row>
    <row r="27" spans="1:35" ht="16.5">
      <c r="A27" s="8" t="s">
        <v>21</v>
      </c>
      <c r="B27" s="5" t="s">
        <v>145</v>
      </c>
      <c r="C27" s="164" t="s">
        <v>181</v>
      </c>
      <c r="D27" s="60" t="s">
        <v>184</v>
      </c>
      <c r="E27" s="61">
        <v>1</v>
      </c>
      <c r="F27" s="20" t="s">
        <v>181</v>
      </c>
      <c r="G27" s="19" t="s">
        <v>221</v>
      </c>
      <c r="H27" s="60" t="s">
        <v>181</v>
      </c>
      <c r="I27" s="68" t="s">
        <v>221</v>
      </c>
      <c r="J27" s="20" t="s">
        <v>188</v>
      </c>
      <c r="K27" s="19" t="s">
        <v>220</v>
      </c>
      <c r="L27" s="60" t="s">
        <v>181</v>
      </c>
      <c r="M27" s="68" t="s">
        <v>221</v>
      </c>
      <c r="N27" s="20" t="s">
        <v>186</v>
      </c>
      <c r="O27" s="19" t="s">
        <v>219</v>
      </c>
      <c r="P27" s="60" t="s">
        <v>198</v>
      </c>
      <c r="Q27" s="68" t="s">
        <v>219</v>
      </c>
      <c r="R27" s="20" t="s">
        <v>188</v>
      </c>
      <c r="S27" s="19" t="s">
        <v>220</v>
      </c>
      <c r="T27" s="60" t="s">
        <v>181</v>
      </c>
      <c r="U27" s="68" t="s">
        <v>221</v>
      </c>
      <c r="V27" s="20" t="s">
        <v>185</v>
      </c>
      <c r="W27" s="19" t="s">
        <v>219</v>
      </c>
      <c r="X27" s="60" t="s">
        <v>192</v>
      </c>
      <c r="Y27" s="68" t="s">
        <v>220</v>
      </c>
      <c r="Z27" s="20" t="s">
        <v>185</v>
      </c>
      <c r="AA27" s="19" t="s">
        <v>219</v>
      </c>
      <c r="AB27" s="60" t="s">
        <v>186</v>
      </c>
      <c r="AC27" s="68" t="s">
        <v>219</v>
      </c>
      <c r="AD27" s="20" t="s">
        <v>210</v>
      </c>
      <c r="AE27" s="19" t="s">
        <v>219</v>
      </c>
      <c r="AF27" s="60" t="s">
        <v>186</v>
      </c>
      <c r="AG27" s="68" t="s">
        <v>219</v>
      </c>
      <c r="AH27" s="20" t="s">
        <v>186</v>
      </c>
      <c r="AI27" s="21" t="s">
        <v>219</v>
      </c>
    </row>
    <row r="28" spans="1:35" ht="16.5">
      <c r="A28" s="8" t="s">
        <v>146</v>
      </c>
      <c r="B28" s="5" t="s">
        <v>11</v>
      </c>
      <c r="C28" s="164" t="s">
        <v>191</v>
      </c>
      <c r="D28" s="60" t="s">
        <v>191</v>
      </c>
      <c r="E28" s="61">
        <v>3</v>
      </c>
      <c r="F28" s="20" t="s">
        <v>181</v>
      </c>
      <c r="G28" s="19" t="s">
        <v>220</v>
      </c>
      <c r="H28" s="60" t="s">
        <v>182</v>
      </c>
      <c r="I28" s="68" t="s">
        <v>219</v>
      </c>
      <c r="J28" s="20" t="s">
        <v>189</v>
      </c>
      <c r="K28" s="19" t="s">
        <v>219</v>
      </c>
      <c r="L28" s="60" t="s">
        <v>187</v>
      </c>
      <c r="M28" s="68" t="s">
        <v>219</v>
      </c>
      <c r="N28" s="20" t="s">
        <v>191</v>
      </c>
      <c r="O28" s="19" t="s">
        <v>221</v>
      </c>
      <c r="P28" s="60" t="s">
        <v>199</v>
      </c>
      <c r="Q28" s="68" t="s">
        <v>219</v>
      </c>
      <c r="R28" s="20" t="s">
        <v>188</v>
      </c>
      <c r="S28" s="19" t="s">
        <v>220</v>
      </c>
      <c r="T28" s="60" t="s">
        <v>189</v>
      </c>
      <c r="U28" s="68" t="s">
        <v>219</v>
      </c>
      <c r="V28" s="20" t="s">
        <v>191</v>
      </c>
      <c r="W28" s="19" t="s">
        <v>221</v>
      </c>
      <c r="X28" s="60" t="s">
        <v>182</v>
      </c>
      <c r="Y28" s="68" t="s">
        <v>219</v>
      </c>
      <c r="Z28" s="20" t="s">
        <v>182</v>
      </c>
      <c r="AA28" s="19" t="s">
        <v>219</v>
      </c>
      <c r="AB28" s="60" t="s">
        <v>187</v>
      </c>
      <c r="AC28" s="68" t="s">
        <v>219</v>
      </c>
      <c r="AD28" s="20" t="s">
        <v>197</v>
      </c>
      <c r="AE28" s="19" t="s">
        <v>219</v>
      </c>
      <c r="AF28" s="60" t="s">
        <v>188</v>
      </c>
      <c r="AG28" s="68" t="s">
        <v>220</v>
      </c>
      <c r="AH28" s="20" t="s">
        <v>197</v>
      </c>
      <c r="AI28" s="21" t="s">
        <v>219</v>
      </c>
    </row>
    <row r="29" spans="1:35" ht="16.5">
      <c r="A29" s="8" t="s">
        <v>21</v>
      </c>
      <c r="B29" s="5" t="s">
        <v>146</v>
      </c>
      <c r="C29" s="164" t="s">
        <v>29</v>
      </c>
      <c r="D29" s="60" t="s">
        <v>186</v>
      </c>
      <c r="E29" s="61">
        <v>0</v>
      </c>
      <c r="F29" s="20" t="s">
        <v>181</v>
      </c>
      <c r="G29" s="19" t="s">
        <v>220</v>
      </c>
      <c r="H29" s="60" t="s">
        <v>181</v>
      </c>
      <c r="I29" s="68" t="s">
        <v>220</v>
      </c>
      <c r="J29" s="20" t="s">
        <v>187</v>
      </c>
      <c r="K29" s="19" t="s">
        <v>220</v>
      </c>
      <c r="L29" s="60" t="s">
        <v>186</v>
      </c>
      <c r="M29" s="68" t="s">
        <v>220</v>
      </c>
      <c r="N29" s="20" t="s">
        <v>186</v>
      </c>
      <c r="O29" s="19" t="s">
        <v>220</v>
      </c>
      <c r="P29" s="60" t="s">
        <v>185</v>
      </c>
      <c r="Q29" s="68" t="s">
        <v>220</v>
      </c>
      <c r="R29" s="20" t="s">
        <v>185</v>
      </c>
      <c r="S29" s="19" t="s">
        <v>220</v>
      </c>
      <c r="T29" s="60" t="s">
        <v>185</v>
      </c>
      <c r="U29" s="68" t="s">
        <v>220</v>
      </c>
      <c r="V29" s="20" t="s">
        <v>192</v>
      </c>
      <c r="W29" s="19" t="s">
        <v>219</v>
      </c>
      <c r="X29" s="60" t="s">
        <v>194</v>
      </c>
      <c r="Y29" s="68" t="s">
        <v>220</v>
      </c>
      <c r="Z29" s="20" t="s">
        <v>181</v>
      </c>
      <c r="AA29" s="19" t="s">
        <v>220</v>
      </c>
      <c r="AB29" s="60" t="s">
        <v>181</v>
      </c>
      <c r="AC29" s="68" t="s">
        <v>220</v>
      </c>
      <c r="AD29" s="20" t="s">
        <v>186</v>
      </c>
      <c r="AE29" s="19" t="s">
        <v>220</v>
      </c>
      <c r="AF29" s="60" t="s">
        <v>184</v>
      </c>
      <c r="AG29" s="68" t="s">
        <v>220</v>
      </c>
      <c r="AH29" s="20" t="s">
        <v>183</v>
      </c>
      <c r="AI29" s="21" t="s">
        <v>220</v>
      </c>
    </row>
    <row r="30" spans="1:35" ht="16.5">
      <c r="A30" s="8" t="s">
        <v>11</v>
      </c>
      <c r="B30" s="5" t="s">
        <v>145</v>
      </c>
      <c r="C30" s="164" t="s">
        <v>186</v>
      </c>
      <c r="D30" s="60" t="s">
        <v>188</v>
      </c>
      <c r="E30" s="61">
        <v>0</v>
      </c>
      <c r="F30" s="20" t="s">
        <v>181</v>
      </c>
      <c r="G30" s="19" t="s">
        <v>219</v>
      </c>
      <c r="H30" s="60" t="s">
        <v>181</v>
      </c>
      <c r="I30" s="68" t="s">
        <v>219</v>
      </c>
      <c r="J30" s="20" t="s">
        <v>184</v>
      </c>
      <c r="K30" s="19" t="s">
        <v>219</v>
      </c>
      <c r="L30" s="60" t="s">
        <v>184</v>
      </c>
      <c r="M30" s="68" t="s">
        <v>219</v>
      </c>
      <c r="N30" s="20" t="s">
        <v>185</v>
      </c>
      <c r="O30" s="19" t="s">
        <v>219</v>
      </c>
      <c r="P30" s="60" t="s">
        <v>183</v>
      </c>
      <c r="Q30" s="68" t="s">
        <v>219</v>
      </c>
      <c r="R30" s="20" t="s">
        <v>184</v>
      </c>
      <c r="S30" s="19" t="s">
        <v>219</v>
      </c>
      <c r="T30" s="60" t="s">
        <v>186</v>
      </c>
      <c r="U30" s="68" t="s">
        <v>221</v>
      </c>
      <c r="V30" s="20" t="s">
        <v>186</v>
      </c>
      <c r="W30" s="19" t="s">
        <v>221</v>
      </c>
      <c r="X30" s="60" t="s">
        <v>186</v>
      </c>
      <c r="Y30" s="68" t="s">
        <v>221</v>
      </c>
      <c r="Z30" s="20" t="s">
        <v>196</v>
      </c>
      <c r="AA30" s="19" t="s">
        <v>219</v>
      </c>
      <c r="AB30" s="60" t="s">
        <v>186</v>
      </c>
      <c r="AC30" s="68" t="s">
        <v>221</v>
      </c>
      <c r="AD30" s="20" t="s">
        <v>181</v>
      </c>
      <c r="AE30" s="19" t="s">
        <v>219</v>
      </c>
      <c r="AF30" s="60" t="s">
        <v>190</v>
      </c>
      <c r="AG30" s="68" t="s">
        <v>220</v>
      </c>
      <c r="AH30" s="20" t="s">
        <v>189</v>
      </c>
      <c r="AI30" s="21" t="s">
        <v>220</v>
      </c>
    </row>
    <row r="31" spans="1:35" ht="16.5">
      <c r="A31" s="8" t="s">
        <v>11</v>
      </c>
      <c r="B31" s="5" t="s">
        <v>21</v>
      </c>
      <c r="C31" s="164" t="s">
        <v>185</v>
      </c>
      <c r="D31" s="60" t="s">
        <v>188</v>
      </c>
      <c r="E31" s="61">
        <v>0</v>
      </c>
      <c r="F31" s="20" t="s">
        <v>181</v>
      </c>
      <c r="G31" s="19" t="s">
        <v>219</v>
      </c>
      <c r="H31" s="60" t="s">
        <v>192</v>
      </c>
      <c r="I31" s="68" t="s">
        <v>220</v>
      </c>
      <c r="J31" s="20" t="s">
        <v>192</v>
      </c>
      <c r="K31" s="19" t="s">
        <v>220</v>
      </c>
      <c r="L31" s="60" t="s">
        <v>188</v>
      </c>
      <c r="M31" s="68" t="s">
        <v>220</v>
      </c>
      <c r="N31" s="20" t="s">
        <v>29</v>
      </c>
      <c r="O31" s="19" t="s">
        <v>220</v>
      </c>
      <c r="P31" s="60" t="s">
        <v>200</v>
      </c>
      <c r="Q31" s="68" t="s">
        <v>220</v>
      </c>
      <c r="R31" s="20" t="s">
        <v>188</v>
      </c>
      <c r="S31" s="19" t="s">
        <v>220</v>
      </c>
      <c r="T31" s="60" t="s">
        <v>191</v>
      </c>
      <c r="U31" s="68" t="s">
        <v>220</v>
      </c>
      <c r="V31" s="20" t="s">
        <v>188</v>
      </c>
      <c r="W31" s="19" t="s">
        <v>220</v>
      </c>
      <c r="X31" s="60" t="s">
        <v>188</v>
      </c>
      <c r="Y31" s="68" t="s">
        <v>220</v>
      </c>
      <c r="Z31" s="20" t="s">
        <v>190</v>
      </c>
      <c r="AA31" s="19" t="s">
        <v>220</v>
      </c>
      <c r="AB31" s="60" t="s">
        <v>190</v>
      </c>
      <c r="AC31" s="68" t="s">
        <v>220</v>
      </c>
      <c r="AD31" s="20" t="s">
        <v>192</v>
      </c>
      <c r="AE31" s="19" t="s">
        <v>220</v>
      </c>
      <c r="AF31" s="60" t="s">
        <v>192</v>
      </c>
      <c r="AG31" s="68" t="s">
        <v>220</v>
      </c>
      <c r="AH31" s="20" t="s">
        <v>188</v>
      </c>
      <c r="AI31" s="21" t="s">
        <v>220</v>
      </c>
    </row>
    <row r="32" spans="1:35" ht="16.5">
      <c r="A32" s="8" t="s">
        <v>145</v>
      </c>
      <c r="B32" s="5" t="s">
        <v>146</v>
      </c>
      <c r="C32" s="164" t="s">
        <v>188</v>
      </c>
      <c r="D32" s="60" t="s">
        <v>185</v>
      </c>
      <c r="E32" s="61">
        <v>0</v>
      </c>
      <c r="F32" s="20" t="s">
        <v>181</v>
      </c>
      <c r="G32" s="19" t="s">
        <v>220</v>
      </c>
      <c r="H32" s="60" t="s">
        <v>185</v>
      </c>
      <c r="I32" s="68" t="s">
        <v>220</v>
      </c>
      <c r="J32" s="20" t="s">
        <v>182</v>
      </c>
      <c r="K32" s="19" t="s">
        <v>220</v>
      </c>
      <c r="L32" s="60" t="s">
        <v>188</v>
      </c>
      <c r="M32" s="68" t="s">
        <v>221</v>
      </c>
      <c r="N32" s="20" t="s">
        <v>192</v>
      </c>
      <c r="O32" s="19" t="s">
        <v>219</v>
      </c>
      <c r="P32" s="60" t="s">
        <v>187</v>
      </c>
      <c r="Q32" s="68" t="s">
        <v>220</v>
      </c>
      <c r="R32" s="20" t="s">
        <v>192</v>
      </c>
      <c r="S32" s="19" t="s">
        <v>219</v>
      </c>
      <c r="T32" s="60" t="s">
        <v>184</v>
      </c>
      <c r="U32" s="68" t="s">
        <v>220</v>
      </c>
      <c r="V32" s="20" t="s">
        <v>188</v>
      </c>
      <c r="W32" s="19" t="s">
        <v>221</v>
      </c>
      <c r="X32" s="60" t="s">
        <v>211</v>
      </c>
      <c r="Y32" s="68" t="s">
        <v>220</v>
      </c>
      <c r="Z32" s="20" t="s">
        <v>188</v>
      </c>
      <c r="AA32" s="19" t="s">
        <v>221</v>
      </c>
      <c r="AB32" s="60" t="s">
        <v>190</v>
      </c>
      <c r="AC32" s="68" t="s">
        <v>220</v>
      </c>
      <c r="AD32" s="20" t="s">
        <v>187</v>
      </c>
      <c r="AE32" s="19" t="s">
        <v>220</v>
      </c>
      <c r="AF32" s="60" t="s">
        <v>29</v>
      </c>
      <c r="AG32" s="68" t="s">
        <v>219</v>
      </c>
      <c r="AH32" s="20" t="s">
        <v>196</v>
      </c>
      <c r="AI32" s="21" t="s">
        <v>220</v>
      </c>
    </row>
    <row r="33" spans="1:35" ht="16.5">
      <c r="A33" s="8"/>
      <c r="B33" s="5"/>
      <c r="C33" s="19"/>
      <c r="D33" s="60"/>
      <c r="E33" s="61"/>
      <c r="F33" s="20"/>
      <c r="G33" s="19"/>
      <c r="H33" s="60"/>
      <c r="I33" s="68"/>
      <c r="J33" s="20"/>
      <c r="K33" s="19"/>
      <c r="L33" s="60"/>
      <c r="M33" s="68"/>
      <c r="N33" s="20"/>
      <c r="O33" s="19"/>
      <c r="P33" s="60"/>
      <c r="Q33" s="68"/>
      <c r="R33" s="20"/>
      <c r="S33" s="19"/>
      <c r="T33" s="60"/>
      <c r="U33" s="68"/>
      <c r="V33" s="20"/>
      <c r="W33" s="19"/>
      <c r="X33" s="60"/>
      <c r="Y33" s="68"/>
      <c r="Z33" s="20"/>
      <c r="AA33" s="19"/>
      <c r="AB33" s="60"/>
      <c r="AC33" s="68"/>
      <c r="AD33" s="20"/>
      <c r="AE33" s="19"/>
      <c r="AF33" s="60"/>
      <c r="AG33" s="68"/>
      <c r="AH33" s="20"/>
      <c r="AI33" s="21"/>
    </row>
    <row r="34" spans="1:35" ht="16.5">
      <c r="A34" s="7" t="s">
        <v>12</v>
      </c>
      <c r="B34" s="5"/>
      <c r="C34" s="19"/>
      <c r="D34" s="60"/>
      <c r="E34" s="61"/>
      <c r="F34" s="20"/>
      <c r="G34" s="19"/>
      <c r="H34" s="60"/>
      <c r="I34" s="68"/>
      <c r="J34" s="20"/>
      <c r="K34" s="19"/>
      <c r="L34" s="60"/>
      <c r="M34" s="68"/>
      <c r="N34" s="20"/>
      <c r="O34" s="19"/>
      <c r="P34" s="60"/>
      <c r="Q34" s="68"/>
      <c r="R34" s="20"/>
      <c r="S34" s="19"/>
      <c r="T34" s="60"/>
      <c r="U34" s="68"/>
      <c r="V34" s="20"/>
      <c r="W34" s="19"/>
      <c r="X34" s="60"/>
      <c r="Y34" s="68"/>
      <c r="Z34" s="20"/>
      <c r="AA34" s="19"/>
      <c r="AB34" s="60"/>
      <c r="AC34" s="68"/>
      <c r="AD34" s="20"/>
      <c r="AE34" s="19"/>
      <c r="AF34" s="60"/>
      <c r="AG34" s="68"/>
      <c r="AH34" s="20"/>
      <c r="AI34" s="21"/>
    </row>
    <row r="35" spans="1:35" ht="16.5">
      <c r="A35" s="8" t="s">
        <v>22</v>
      </c>
      <c r="B35" s="5" t="s">
        <v>147</v>
      </c>
      <c r="C35" s="164" t="s">
        <v>186</v>
      </c>
      <c r="D35" s="60" t="s">
        <v>185</v>
      </c>
      <c r="E35" s="61">
        <v>1</v>
      </c>
      <c r="F35" s="20" t="s">
        <v>181</v>
      </c>
      <c r="G35" s="19" t="s">
        <v>219</v>
      </c>
      <c r="H35" s="60" t="s">
        <v>181</v>
      </c>
      <c r="I35" s="68" t="s">
        <v>219</v>
      </c>
      <c r="J35" s="20" t="s">
        <v>188</v>
      </c>
      <c r="K35" s="19" t="s">
        <v>220</v>
      </c>
      <c r="L35" s="60" t="s">
        <v>184</v>
      </c>
      <c r="M35" s="68" t="s">
        <v>219</v>
      </c>
      <c r="N35" s="20" t="s">
        <v>186</v>
      </c>
      <c r="O35" s="19" t="s">
        <v>221</v>
      </c>
      <c r="P35" s="60" t="s">
        <v>188</v>
      </c>
      <c r="Q35" s="68" t="s">
        <v>220</v>
      </c>
      <c r="R35" s="20" t="s">
        <v>181</v>
      </c>
      <c r="S35" s="19" t="s">
        <v>219</v>
      </c>
      <c r="T35" s="60" t="s">
        <v>185</v>
      </c>
      <c r="U35" s="68" t="s">
        <v>219</v>
      </c>
      <c r="V35" s="20" t="s">
        <v>185</v>
      </c>
      <c r="W35" s="19" t="s">
        <v>219</v>
      </c>
      <c r="X35" s="60" t="s">
        <v>196</v>
      </c>
      <c r="Y35" s="68" t="s">
        <v>219</v>
      </c>
      <c r="Z35" s="20" t="s">
        <v>188</v>
      </c>
      <c r="AA35" s="19" t="s">
        <v>220</v>
      </c>
      <c r="AB35" s="60" t="s">
        <v>181</v>
      </c>
      <c r="AC35" s="68" t="s">
        <v>219</v>
      </c>
      <c r="AD35" s="20" t="s">
        <v>208</v>
      </c>
      <c r="AE35" s="19" t="s">
        <v>219</v>
      </c>
      <c r="AF35" s="60" t="s">
        <v>188</v>
      </c>
      <c r="AG35" s="68" t="s">
        <v>220</v>
      </c>
      <c r="AH35" s="20" t="s">
        <v>184</v>
      </c>
      <c r="AI35" s="21" t="s">
        <v>219</v>
      </c>
    </row>
    <row r="36" spans="1:35" ht="16.5">
      <c r="A36" s="8" t="s">
        <v>127</v>
      </c>
      <c r="B36" s="5" t="s">
        <v>148</v>
      </c>
      <c r="C36" s="164" t="s">
        <v>202</v>
      </c>
      <c r="D36" s="60" t="s">
        <v>188</v>
      </c>
      <c r="E36" s="61">
        <v>0</v>
      </c>
      <c r="F36" s="20" t="s">
        <v>182</v>
      </c>
      <c r="G36" s="19" t="s">
        <v>219</v>
      </c>
      <c r="H36" s="60" t="s">
        <v>189</v>
      </c>
      <c r="I36" s="68" t="s">
        <v>219</v>
      </c>
      <c r="J36" s="20" t="s">
        <v>191</v>
      </c>
      <c r="K36" s="19" t="s">
        <v>219</v>
      </c>
      <c r="L36" s="60" t="s">
        <v>189</v>
      </c>
      <c r="M36" s="68" t="s">
        <v>219</v>
      </c>
      <c r="N36" s="20" t="s">
        <v>185</v>
      </c>
      <c r="O36" s="19" t="s">
        <v>220</v>
      </c>
      <c r="P36" s="60" t="s">
        <v>190</v>
      </c>
      <c r="Q36" s="68" t="s">
        <v>219</v>
      </c>
      <c r="R36" s="20" t="s">
        <v>189</v>
      </c>
      <c r="S36" s="19" t="s">
        <v>219</v>
      </c>
      <c r="T36" s="60" t="s">
        <v>190</v>
      </c>
      <c r="U36" s="68" t="s">
        <v>219</v>
      </c>
      <c r="V36" s="20" t="s">
        <v>187</v>
      </c>
      <c r="W36" s="19" t="s">
        <v>219</v>
      </c>
      <c r="X36" s="60" t="s">
        <v>181</v>
      </c>
      <c r="Y36" s="68" t="s">
        <v>220</v>
      </c>
      <c r="Z36" s="20" t="s">
        <v>189</v>
      </c>
      <c r="AA36" s="19" t="s">
        <v>219</v>
      </c>
      <c r="AB36" s="60" t="s">
        <v>192</v>
      </c>
      <c r="AC36" s="68" t="s">
        <v>220</v>
      </c>
      <c r="AD36" s="20" t="s">
        <v>190</v>
      </c>
      <c r="AE36" s="19" t="s">
        <v>219</v>
      </c>
      <c r="AF36" s="60" t="s">
        <v>190</v>
      </c>
      <c r="AG36" s="68" t="s">
        <v>219</v>
      </c>
      <c r="AH36" s="20" t="s">
        <v>188</v>
      </c>
      <c r="AI36" s="21" t="s">
        <v>220</v>
      </c>
    </row>
    <row r="37" spans="1:35" ht="16.5">
      <c r="A37" s="8" t="s">
        <v>22</v>
      </c>
      <c r="B37" s="5" t="s">
        <v>127</v>
      </c>
      <c r="C37" s="164" t="s">
        <v>188</v>
      </c>
      <c r="D37" s="60" t="s">
        <v>192</v>
      </c>
      <c r="E37" s="61">
        <v>1</v>
      </c>
      <c r="F37" s="20" t="s">
        <v>181</v>
      </c>
      <c r="G37" s="19" t="s">
        <v>220</v>
      </c>
      <c r="H37" s="60" t="s">
        <v>185</v>
      </c>
      <c r="I37" s="68" t="s">
        <v>220</v>
      </c>
      <c r="J37" s="20" t="s">
        <v>185</v>
      </c>
      <c r="K37" s="19" t="s">
        <v>220</v>
      </c>
      <c r="L37" s="60" t="s">
        <v>184</v>
      </c>
      <c r="M37" s="68" t="s">
        <v>220</v>
      </c>
      <c r="N37" s="20" t="s">
        <v>184</v>
      </c>
      <c r="O37" s="19" t="s">
        <v>220</v>
      </c>
      <c r="P37" s="60" t="s">
        <v>185</v>
      </c>
      <c r="Q37" s="68" t="s">
        <v>220</v>
      </c>
      <c r="R37" s="20" t="s">
        <v>185</v>
      </c>
      <c r="S37" s="19" t="s">
        <v>220</v>
      </c>
      <c r="T37" s="60" t="s">
        <v>193</v>
      </c>
      <c r="U37" s="68" t="s">
        <v>220</v>
      </c>
      <c r="V37" s="20" t="s">
        <v>185</v>
      </c>
      <c r="W37" s="19" t="s">
        <v>220</v>
      </c>
      <c r="X37" s="60" t="s">
        <v>192</v>
      </c>
      <c r="Y37" s="68" t="s">
        <v>219</v>
      </c>
      <c r="Z37" s="20" t="s">
        <v>184</v>
      </c>
      <c r="AA37" s="19" t="s">
        <v>220</v>
      </c>
      <c r="AB37" s="60" t="s">
        <v>186</v>
      </c>
      <c r="AC37" s="68" t="s">
        <v>220</v>
      </c>
      <c r="AD37" s="20" t="s">
        <v>211</v>
      </c>
      <c r="AE37" s="19" t="s">
        <v>220</v>
      </c>
      <c r="AF37" s="60" t="s">
        <v>184</v>
      </c>
      <c r="AG37" s="68" t="s">
        <v>220</v>
      </c>
      <c r="AH37" s="20" t="s">
        <v>181</v>
      </c>
      <c r="AI37" s="21" t="s">
        <v>220</v>
      </c>
    </row>
    <row r="38" spans="1:35" ht="16.5">
      <c r="A38" s="8" t="s">
        <v>148</v>
      </c>
      <c r="B38" s="5" t="s">
        <v>147</v>
      </c>
      <c r="C38" s="164" t="s">
        <v>187</v>
      </c>
      <c r="D38" s="60" t="s">
        <v>192</v>
      </c>
      <c r="E38" s="61">
        <v>0</v>
      </c>
      <c r="F38" s="20" t="s">
        <v>181</v>
      </c>
      <c r="G38" s="19" t="s">
        <v>220</v>
      </c>
      <c r="H38" s="60" t="s">
        <v>185</v>
      </c>
      <c r="I38" s="68" t="s">
        <v>220</v>
      </c>
      <c r="J38" s="20" t="s">
        <v>29</v>
      </c>
      <c r="K38" s="19" t="s">
        <v>220</v>
      </c>
      <c r="L38" s="60" t="s">
        <v>184</v>
      </c>
      <c r="M38" s="68" t="s">
        <v>220</v>
      </c>
      <c r="N38" s="20" t="s">
        <v>186</v>
      </c>
      <c r="O38" s="19" t="s">
        <v>220</v>
      </c>
      <c r="P38" s="60" t="s">
        <v>185</v>
      </c>
      <c r="Q38" s="68" t="s">
        <v>220</v>
      </c>
      <c r="R38" s="20" t="s">
        <v>184</v>
      </c>
      <c r="S38" s="19" t="s">
        <v>220</v>
      </c>
      <c r="T38" s="60" t="s">
        <v>185</v>
      </c>
      <c r="U38" s="68" t="s">
        <v>220</v>
      </c>
      <c r="V38" s="20" t="s">
        <v>184</v>
      </c>
      <c r="W38" s="19" t="s">
        <v>220</v>
      </c>
      <c r="X38" s="60" t="s">
        <v>193</v>
      </c>
      <c r="Y38" s="68" t="s">
        <v>220</v>
      </c>
      <c r="Z38" s="20" t="s">
        <v>186</v>
      </c>
      <c r="AA38" s="19" t="s">
        <v>220</v>
      </c>
      <c r="AB38" s="60" t="s">
        <v>186</v>
      </c>
      <c r="AC38" s="68" t="s">
        <v>220</v>
      </c>
      <c r="AD38" s="20" t="s">
        <v>212</v>
      </c>
      <c r="AE38" s="19" t="s">
        <v>220</v>
      </c>
      <c r="AF38" s="60" t="s">
        <v>181</v>
      </c>
      <c r="AG38" s="68" t="s">
        <v>220</v>
      </c>
      <c r="AH38" s="20" t="s">
        <v>196</v>
      </c>
      <c r="AI38" s="21" t="s">
        <v>220</v>
      </c>
    </row>
    <row r="39" spans="1:35" ht="16.5">
      <c r="A39" s="8" t="s">
        <v>148</v>
      </c>
      <c r="B39" s="5" t="s">
        <v>22</v>
      </c>
      <c r="C39" s="164" t="s">
        <v>187</v>
      </c>
      <c r="D39" s="60" t="s">
        <v>191</v>
      </c>
      <c r="E39" s="61">
        <v>1</v>
      </c>
      <c r="F39" s="20" t="s">
        <v>181</v>
      </c>
      <c r="G39" s="19" t="s">
        <v>220</v>
      </c>
      <c r="H39" s="60" t="s">
        <v>189</v>
      </c>
      <c r="I39" s="68" t="s">
        <v>219</v>
      </c>
      <c r="J39" s="20" t="s">
        <v>182</v>
      </c>
      <c r="K39" s="19" t="s">
        <v>219</v>
      </c>
      <c r="L39" s="60" t="s">
        <v>188</v>
      </c>
      <c r="M39" s="68" t="s">
        <v>220</v>
      </c>
      <c r="N39" s="20" t="s">
        <v>29</v>
      </c>
      <c r="O39" s="19" t="s">
        <v>220</v>
      </c>
      <c r="P39" s="60" t="s">
        <v>192</v>
      </c>
      <c r="Q39" s="68" t="s">
        <v>220</v>
      </c>
      <c r="R39" s="20" t="s">
        <v>191</v>
      </c>
      <c r="S39" s="19" t="s">
        <v>219</v>
      </c>
      <c r="T39" s="60" t="s">
        <v>189</v>
      </c>
      <c r="U39" s="68" t="s">
        <v>219</v>
      </c>
      <c r="V39" s="20" t="s">
        <v>189</v>
      </c>
      <c r="W39" s="19" t="s">
        <v>219</v>
      </c>
      <c r="X39" s="60" t="s">
        <v>188</v>
      </c>
      <c r="Y39" s="68" t="s">
        <v>220</v>
      </c>
      <c r="Z39" s="20" t="s">
        <v>185</v>
      </c>
      <c r="AA39" s="19" t="s">
        <v>220</v>
      </c>
      <c r="AB39" s="60" t="s">
        <v>188</v>
      </c>
      <c r="AC39" s="68" t="s">
        <v>220</v>
      </c>
      <c r="AD39" s="20" t="s">
        <v>200</v>
      </c>
      <c r="AE39" s="19" t="s">
        <v>220</v>
      </c>
      <c r="AF39" s="60" t="s">
        <v>189</v>
      </c>
      <c r="AG39" s="68" t="s">
        <v>219</v>
      </c>
      <c r="AH39" s="20" t="s">
        <v>185</v>
      </c>
      <c r="AI39" s="21" t="s">
        <v>220</v>
      </c>
    </row>
    <row r="40" spans="1:35" ht="16.5">
      <c r="A40" s="8" t="s">
        <v>147</v>
      </c>
      <c r="B40" s="5" t="s">
        <v>127</v>
      </c>
      <c r="C40" s="164" t="s">
        <v>185</v>
      </c>
      <c r="D40" s="60" t="s">
        <v>29</v>
      </c>
      <c r="E40" s="61">
        <v>0</v>
      </c>
      <c r="F40" s="20" t="s">
        <v>181</v>
      </c>
      <c r="G40" s="19" t="s">
        <v>219</v>
      </c>
      <c r="H40" s="60" t="s">
        <v>189</v>
      </c>
      <c r="I40" s="68" t="s">
        <v>220</v>
      </c>
      <c r="J40" s="20" t="s">
        <v>186</v>
      </c>
      <c r="K40" s="19" t="s">
        <v>219</v>
      </c>
      <c r="L40" s="60" t="s">
        <v>189</v>
      </c>
      <c r="M40" s="68" t="s">
        <v>220</v>
      </c>
      <c r="N40" s="20" t="s">
        <v>188</v>
      </c>
      <c r="O40" s="19" t="s">
        <v>220</v>
      </c>
      <c r="P40" s="60" t="s">
        <v>186</v>
      </c>
      <c r="Q40" s="68" t="s">
        <v>219</v>
      </c>
      <c r="R40" s="20" t="s">
        <v>188</v>
      </c>
      <c r="S40" s="19" t="s">
        <v>220</v>
      </c>
      <c r="T40" s="60" t="s">
        <v>182</v>
      </c>
      <c r="U40" s="68" t="s">
        <v>220</v>
      </c>
      <c r="V40" s="20" t="s">
        <v>188</v>
      </c>
      <c r="W40" s="19" t="s">
        <v>220</v>
      </c>
      <c r="X40" s="60" t="s">
        <v>202</v>
      </c>
      <c r="Y40" s="68" t="s">
        <v>220</v>
      </c>
      <c r="Z40" s="20" t="s">
        <v>185</v>
      </c>
      <c r="AA40" s="19" t="s">
        <v>221</v>
      </c>
      <c r="AB40" s="60" t="s">
        <v>189</v>
      </c>
      <c r="AC40" s="68" t="s">
        <v>220</v>
      </c>
      <c r="AD40" s="20" t="s">
        <v>191</v>
      </c>
      <c r="AE40" s="19" t="s">
        <v>220</v>
      </c>
      <c r="AF40" s="60" t="s">
        <v>191</v>
      </c>
      <c r="AG40" s="68" t="s">
        <v>220</v>
      </c>
      <c r="AH40" s="20" t="s">
        <v>184</v>
      </c>
      <c r="AI40" s="21" t="s">
        <v>219</v>
      </c>
    </row>
    <row r="41" spans="1:35" ht="16.5">
      <c r="A41" s="8"/>
      <c r="B41" s="5"/>
      <c r="C41" s="19"/>
      <c r="D41" s="60"/>
      <c r="E41" s="61"/>
      <c r="F41" s="20"/>
      <c r="G41" s="19"/>
      <c r="H41" s="60"/>
      <c r="I41" s="68"/>
      <c r="J41" s="20"/>
      <c r="K41" s="19"/>
      <c r="L41" s="60"/>
      <c r="M41" s="68"/>
      <c r="N41" s="20"/>
      <c r="O41" s="19"/>
      <c r="P41" s="60"/>
      <c r="Q41" s="68"/>
      <c r="R41" s="20"/>
      <c r="S41" s="19"/>
      <c r="T41" s="60"/>
      <c r="U41" s="68"/>
      <c r="V41" s="20"/>
      <c r="W41" s="19"/>
      <c r="X41" s="60"/>
      <c r="Y41" s="68"/>
      <c r="Z41" s="20"/>
      <c r="AA41" s="19"/>
      <c r="AB41" s="60"/>
      <c r="AC41" s="68"/>
      <c r="AD41" s="20"/>
      <c r="AE41" s="19"/>
      <c r="AF41" s="60"/>
      <c r="AG41" s="68"/>
      <c r="AH41" s="20"/>
      <c r="AI41" s="21"/>
    </row>
    <row r="42" spans="1:35" ht="16.5">
      <c r="A42" s="7" t="s">
        <v>15</v>
      </c>
      <c r="B42" s="5"/>
      <c r="C42" s="19"/>
      <c r="D42" s="60"/>
      <c r="E42" s="61"/>
      <c r="F42" s="20"/>
      <c r="G42" s="19"/>
      <c r="H42" s="60"/>
      <c r="I42" s="68"/>
      <c r="J42" s="20"/>
      <c r="K42" s="19"/>
      <c r="L42" s="60"/>
      <c r="M42" s="68"/>
      <c r="N42" s="20"/>
      <c r="O42" s="19"/>
      <c r="P42" s="60"/>
      <c r="Q42" s="68"/>
      <c r="R42" s="20"/>
      <c r="S42" s="19"/>
      <c r="T42" s="60"/>
      <c r="U42" s="68"/>
      <c r="V42" s="20"/>
      <c r="W42" s="19"/>
      <c r="X42" s="60"/>
      <c r="Y42" s="68"/>
      <c r="Z42" s="20"/>
      <c r="AA42" s="19"/>
      <c r="AB42" s="60"/>
      <c r="AC42" s="68"/>
      <c r="AD42" s="20"/>
      <c r="AE42" s="19"/>
      <c r="AF42" s="60"/>
      <c r="AG42" s="68"/>
      <c r="AH42" s="20"/>
      <c r="AI42" s="21"/>
    </row>
    <row r="43" spans="1:35" ht="16.5">
      <c r="A43" s="8" t="s">
        <v>149</v>
      </c>
      <c r="B43" s="5" t="s">
        <v>25</v>
      </c>
      <c r="C43" s="164" t="s">
        <v>181</v>
      </c>
      <c r="D43" s="60" t="s">
        <v>185</v>
      </c>
      <c r="E43" s="61">
        <v>1</v>
      </c>
      <c r="F43" s="20" t="s">
        <v>181</v>
      </c>
      <c r="G43" s="19" t="s">
        <v>221</v>
      </c>
      <c r="H43" s="60" t="s">
        <v>184</v>
      </c>
      <c r="I43" s="68" t="s">
        <v>219</v>
      </c>
      <c r="J43" s="20" t="s">
        <v>189</v>
      </c>
      <c r="K43" s="19" t="s">
        <v>220</v>
      </c>
      <c r="L43" s="60" t="s">
        <v>190</v>
      </c>
      <c r="M43" s="68" t="s">
        <v>220</v>
      </c>
      <c r="N43" s="20" t="s">
        <v>182</v>
      </c>
      <c r="O43" s="19" t="s">
        <v>220</v>
      </c>
      <c r="P43" s="60" t="s">
        <v>184</v>
      </c>
      <c r="Q43" s="68" t="s">
        <v>219</v>
      </c>
      <c r="R43" s="20" t="s">
        <v>191</v>
      </c>
      <c r="S43" s="19" t="s">
        <v>220</v>
      </c>
      <c r="T43" s="60" t="s">
        <v>185</v>
      </c>
      <c r="U43" s="68" t="s">
        <v>219</v>
      </c>
      <c r="V43" s="20" t="s">
        <v>187</v>
      </c>
      <c r="W43" s="19" t="s">
        <v>220</v>
      </c>
      <c r="X43" s="60" t="s">
        <v>192</v>
      </c>
      <c r="Y43" s="68" t="s">
        <v>220</v>
      </c>
      <c r="Z43" s="20" t="s">
        <v>189</v>
      </c>
      <c r="AA43" s="19" t="s">
        <v>220</v>
      </c>
      <c r="AB43" s="60" t="s">
        <v>189</v>
      </c>
      <c r="AC43" s="68" t="s">
        <v>220</v>
      </c>
      <c r="AD43" s="20" t="s">
        <v>192</v>
      </c>
      <c r="AE43" s="19" t="s">
        <v>220</v>
      </c>
      <c r="AF43" s="60" t="s">
        <v>187</v>
      </c>
      <c r="AG43" s="68" t="s">
        <v>220</v>
      </c>
      <c r="AH43" s="20" t="s">
        <v>182</v>
      </c>
      <c r="AI43" s="21" t="s">
        <v>220</v>
      </c>
    </row>
    <row r="44" spans="1:35" ht="16.5">
      <c r="A44" s="8" t="s">
        <v>52</v>
      </c>
      <c r="B44" s="5" t="s">
        <v>20</v>
      </c>
      <c r="C44" s="164" t="s">
        <v>184</v>
      </c>
      <c r="D44" s="60" t="s">
        <v>181</v>
      </c>
      <c r="E44" s="61">
        <v>1</v>
      </c>
      <c r="F44" s="20" t="s">
        <v>181</v>
      </c>
      <c r="G44" s="19" t="s">
        <v>219</v>
      </c>
      <c r="H44" s="60" t="s">
        <v>196</v>
      </c>
      <c r="I44" s="68" t="s">
        <v>219</v>
      </c>
      <c r="J44" s="20" t="s">
        <v>184</v>
      </c>
      <c r="K44" s="19" t="s">
        <v>221</v>
      </c>
      <c r="L44" s="60" t="s">
        <v>186</v>
      </c>
      <c r="M44" s="68" t="s">
        <v>219</v>
      </c>
      <c r="N44" s="20" t="s">
        <v>183</v>
      </c>
      <c r="O44" s="19" t="s">
        <v>219</v>
      </c>
      <c r="P44" s="60" t="s">
        <v>192</v>
      </c>
      <c r="Q44" s="68" t="s">
        <v>220</v>
      </c>
      <c r="R44" s="20" t="s">
        <v>184</v>
      </c>
      <c r="S44" s="19" t="s">
        <v>221</v>
      </c>
      <c r="T44" s="60" t="s">
        <v>184</v>
      </c>
      <c r="U44" s="68" t="s">
        <v>221</v>
      </c>
      <c r="V44" s="20" t="s">
        <v>186</v>
      </c>
      <c r="W44" s="19" t="s">
        <v>219</v>
      </c>
      <c r="X44" s="60" t="s">
        <v>201</v>
      </c>
      <c r="Y44" s="68" t="s">
        <v>219</v>
      </c>
      <c r="Z44" s="20" t="s">
        <v>183</v>
      </c>
      <c r="AA44" s="19" t="s">
        <v>219</v>
      </c>
      <c r="AB44" s="60" t="s">
        <v>185</v>
      </c>
      <c r="AC44" s="68" t="s">
        <v>219</v>
      </c>
      <c r="AD44" s="20" t="s">
        <v>194</v>
      </c>
      <c r="AE44" s="19" t="s">
        <v>219</v>
      </c>
      <c r="AF44" s="60" t="s">
        <v>185</v>
      </c>
      <c r="AG44" s="68" t="s">
        <v>219</v>
      </c>
      <c r="AH44" s="20" t="s">
        <v>184</v>
      </c>
      <c r="AI44" s="21" t="s">
        <v>221</v>
      </c>
    </row>
    <row r="45" spans="1:35" ht="16.5">
      <c r="A45" s="8" t="s">
        <v>52</v>
      </c>
      <c r="B45" s="5" t="s">
        <v>149</v>
      </c>
      <c r="C45" s="164" t="s">
        <v>186</v>
      </c>
      <c r="D45" s="60" t="s">
        <v>194</v>
      </c>
      <c r="E45" s="61">
        <v>1</v>
      </c>
      <c r="F45" s="20" t="s">
        <v>181</v>
      </c>
      <c r="G45" s="19" t="s">
        <v>219</v>
      </c>
      <c r="H45" s="60" t="s">
        <v>181</v>
      </c>
      <c r="I45" s="68" t="s">
        <v>219</v>
      </c>
      <c r="J45" s="20" t="s">
        <v>181</v>
      </c>
      <c r="K45" s="19" t="s">
        <v>219</v>
      </c>
      <c r="L45" s="60" t="s">
        <v>181</v>
      </c>
      <c r="M45" s="68" t="s">
        <v>219</v>
      </c>
      <c r="N45" s="20" t="s">
        <v>186</v>
      </c>
      <c r="O45" s="19" t="s">
        <v>221</v>
      </c>
      <c r="P45" s="60" t="s">
        <v>201</v>
      </c>
      <c r="Q45" s="68" t="s">
        <v>219</v>
      </c>
      <c r="R45" s="20" t="s">
        <v>181</v>
      </c>
      <c r="S45" s="19" t="s">
        <v>219</v>
      </c>
      <c r="T45" s="60" t="s">
        <v>186</v>
      </c>
      <c r="U45" s="68" t="s">
        <v>221</v>
      </c>
      <c r="V45" s="20" t="s">
        <v>186</v>
      </c>
      <c r="W45" s="19" t="s">
        <v>221</v>
      </c>
      <c r="X45" s="60" t="s">
        <v>181</v>
      </c>
      <c r="Y45" s="68" t="s">
        <v>219</v>
      </c>
      <c r="Z45" s="20" t="s">
        <v>194</v>
      </c>
      <c r="AA45" s="19" t="s">
        <v>219</v>
      </c>
      <c r="AB45" s="60" t="s">
        <v>186</v>
      </c>
      <c r="AC45" s="68" t="s">
        <v>221</v>
      </c>
      <c r="AD45" s="20" t="s">
        <v>188</v>
      </c>
      <c r="AE45" s="19" t="s">
        <v>220</v>
      </c>
      <c r="AF45" s="60" t="s">
        <v>201</v>
      </c>
      <c r="AG45" s="68" t="s">
        <v>219</v>
      </c>
      <c r="AH45" s="20" t="s">
        <v>185</v>
      </c>
      <c r="AI45" s="21" t="s">
        <v>219</v>
      </c>
    </row>
    <row r="46" spans="1:35" ht="16.5">
      <c r="A46" s="8" t="s">
        <v>25</v>
      </c>
      <c r="B46" s="5" t="s">
        <v>20</v>
      </c>
      <c r="C46" s="164" t="s">
        <v>29</v>
      </c>
      <c r="D46" s="60" t="s">
        <v>192</v>
      </c>
      <c r="E46" s="61">
        <v>1</v>
      </c>
      <c r="F46" s="20" t="s">
        <v>181</v>
      </c>
      <c r="G46" s="19" t="s">
        <v>220</v>
      </c>
      <c r="H46" s="60" t="s">
        <v>185</v>
      </c>
      <c r="I46" s="68" t="s">
        <v>220</v>
      </c>
      <c r="J46" s="20" t="s">
        <v>192</v>
      </c>
      <c r="K46" s="19" t="s">
        <v>219</v>
      </c>
      <c r="L46" s="60" t="s">
        <v>188</v>
      </c>
      <c r="M46" s="68" t="s">
        <v>219</v>
      </c>
      <c r="N46" s="20" t="s">
        <v>192</v>
      </c>
      <c r="O46" s="19" t="s">
        <v>219</v>
      </c>
      <c r="P46" s="60" t="s">
        <v>182</v>
      </c>
      <c r="Q46" s="68" t="s">
        <v>220</v>
      </c>
      <c r="R46" s="20" t="s">
        <v>189</v>
      </c>
      <c r="S46" s="19" t="s">
        <v>220</v>
      </c>
      <c r="T46" s="60" t="s">
        <v>187</v>
      </c>
      <c r="U46" s="68" t="s">
        <v>220</v>
      </c>
      <c r="V46" s="20" t="s">
        <v>192</v>
      </c>
      <c r="W46" s="19" t="s">
        <v>219</v>
      </c>
      <c r="X46" s="60" t="s">
        <v>185</v>
      </c>
      <c r="Y46" s="68" t="s">
        <v>220</v>
      </c>
      <c r="Z46" s="20" t="s">
        <v>189</v>
      </c>
      <c r="AA46" s="19" t="s">
        <v>220</v>
      </c>
      <c r="AB46" s="60" t="s">
        <v>184</v>
      </c>
      <c r="AC46" s="68" t="s">
        <v>220</v>
      </c>
      <c r="AD46" s="20" t="s">
        <v>186</v>
      </c>
      <c r="AE46" s="19" t="s">
        <v>220</v>
      </c>
      <c r="AF46" s="60" t="s">
        <v>192</v>
      </c>
      <c r="AG46" s="68" t="s">
        <v>219</v>
      </c>
      <c r="AH46" s="20" t="s">
        <v>187</v>
      </c>
      <c r="AI46" s="21" t="s">
        <v>220</v>
      </c>
    </row>
    <row r="47" spans="1:35" ht="16.5">
      <c r="A47" s="8" t="s">
        <v>25</v>
      </c>
      <c r="B47" s="5" t="s">
        <v>52</v>
      </c>
      <c r="C47" s="164" t="s">
        <v>197</v>
      </c>
      <c r="D47" s="60" t="s">
        <v>189</v>
      </c>
      <c r="E47" s="61">
        <v>1</v>
      </c>
      <c r="F47" s="20" t="s">
        <v>182</v>
      </c>
      <c r="G47" s="19" t="s">
        <v>219</v>
      </c>
      <c r="H47" s="60" t="s">
        <v>182</v>
      </c>
      <c r="I47" s="68" t="s">
        <v>219</v>
      </c>
      <c r="J47" s="20" t="s">
        <v>189</v>
      </c>
      <c r="K47" s="19" t="s">
        <v>219</v>
      </c>
      <c r="L47" s="60" t="s">
        <v>187</v>
      </c>
      <c r="M47" s="68" t="s">
        <v>219</v>
      </c>
      <c r="N47" s="20" t="s">
        <v>189</v>
      </c>
      <c r="O47" s="19" t="s">
        <v>219</v>
      </c>
      <c r="P47" s="60" t="s">
        <v>202</v>
      </c>
      <c r="Q47" s="68" t="s">
        <v>219</v>
      </c>
      <c r="R47" s="20" t="s">
        <v>189</v>
      </c>
      <c r="S47" s="19" t="s">
        <v>219</v>
      </c>
      <c r="T47" s="60" t="s">
        <v>187</v>
      </c>
      <c r="U47" s="68" t="s">
        <v>219</v>
      </c>
      <c r="V47" s="20" t="s">
        <v>197</v>
      </c>
      <c r="W47" s="19" t="s">
        <v>221</v>
      </c>
      <c r="X47" s="60" t="s">
        <v>29</v>
      </c>
      <c r="Y47" s="68" t="s">
        <v>220</v>
      </c>
      <c r="Z47" s="20" t="s">
        <v>189</v>
      </c>
      <c r="AA47" s="19" t="s">
        <v>219</v>
      </c>
      <c r="AB47" s="60" t="s">
        <v>191</v>
      </c>
      <c r="AC47" s="68" t="s">
        <v>219</v>
      </c>
      <c r="AD47" s="20" t="s">
        <v>213</v>
      </c>
      <c r="AE47" s="19" t="s">
        <v>219</v>
      </c>
      <c r="AF47" s="60" t="s">
        <v>190</v>
      </c>
      <c r="AG47" s="68" t="s">
        <v>219</v>
      </c>
      <c r="AH47" s="20" t="s">
        <v>193</v>
      </c>
      <c r="AI47" s="21" t="s">
        <v>220</v>
      </c>
    </row>
    <row r="48" spans="1:35" ht="16.5">
      <c r="A48" s="8" t="s">
        <v>20</v>
      </c>
      <c r="B48" s="5" t="s">
        <v>149</v>
      </c>
      <c r="C48" s="164" t="s">
        <v>192</v>
      </c>
      <c r="D48" s="60" t="s">
        <v>191</v>
      </c>
      <c r="E48" s="61">
        <v>0</v>
      </c>
      <c r="F48" s="20" t="s">
        <v>181</v>
      </c>
      <c r="G48" s="19" t="s">
        <v>220</v>
      </c>
      <c r="H48" s="60" t="s">
        <v>185</v>
      </c>
      <c r="I48" s="68" t="s">
        <v>220</v>
      </c>
      <c r="J48" s="20" t="s">
        <v>183</v>
      </c>
      <c r="K48" s="19" t="s">
        <v>220</v>
      </c>
      <c r="L48" s="60" t="s">
        <v>185</v>
      </c>
      <c r="M48" s="68" t="s">
        <v>220</v>
      </c>
      <c r="N48" s="20" t="s">
        <v>29</v>
      </c>
      <c r="O48" s="19" t="s">
        <v>219</v>
      </c>
      <c r="P48" s="60" t="s">
        <v>196</v>
      </c>
      <c r="Q48" s="68" t="s">
        <v>220</v>
      </c>
      <c r="R48" s="20" t="s">
        <v>185</v>
      </c>
      <c r="S48" s="19" t="s">
        <v>220</v>
      </c>
      <c r="T48" s="60" t="s">
        <v>185</v>
      </c>
      <c r="U48" s="68" t="s">
        <v>220</v>
      </c>
      <c r="V48" s="20" t="s">
        <v>184</v>
      </c>
      <c r="W48" s="19" t="s">
        <v>220</v>
      </c>
      <c r="X48" s="60" t="s">
        <v>189</v>
      </c>
      <c r="Y48" s="68" t="s">
        <v>220</v>
      </c>
      <c r="Z48" s="20" t="s">
        <v>193</v>
      </c>
      <c r="AA48" s="19" t="s">
        <v>220</v>
      </c>
      <c r="AB48" s="60" t="s">
        <v>184</v>
      </c>
      <c r="AC48" s="68" t="s">
        <v>220</v>
      </c>
      <c r="AD48" s="20" t="s">
        <v>200</v>
      </c>
      <c r="AE48" s="19" t="s">
        <v>219</v>
      </c>
      <c r="AF48" s="60" t="s">
        <v>191</v>
      </c>
      <c r="AG48" s="68" t="s">
        <v>220</v>
      </c>
      <c r="AH48" s="20" t="s">
        <v>184</v>
      </c>
      <c r="AI48" s="21" t="s">
        <v>220</v>
      </c>
    </row>
    <row r="49" spans="1:35" ht="16.5">
      <c r="A49" s="8"/>
      <c r="B49" s="5"/>
      <c r="C49" s="19"/>
      <c r="D49" s="60"/>
      <c r="E49" s="61"/>
      <c r="F49" s="20"/>
      <c r="G49" s="19"/>
      <c r="H49" s="60"/>
      <c r="I49" s="68"/>
      <c r="J49" s="20"/>
      <c r="K49" s="19"/>
      <c r="L49" s="60"/>
      <c r="M49" s="68"/>
      <c r="N49" s="20"/>
      <c r="O49" s="19"/>
      <c r="P49" s="60"/>
      <c r="Q49" s="68"/>
      <c r="R49" s="20"/>
      <c r="S49" s="19"/>
      <c r="T49" s="60"/>
      <c r="U49" s="68"/>
      <c r="V49" s="20"/>
      <c r="W49" s="19"/>
      <c r="X49" s="60"/>
      <c r="Y49" s="68"/>
      <c r="Z49" s="20"/>
      <c r="AA49" s="19"/>
      <c r="AB49" s="60"/>
      <c r="AC49" s="68"/>
      <c r="AD49" s="20"/>
      <c r="AE49" s="19"/>
      <c r="AF49" s="60"/>
      <c r="AG49" s="68"/>
      <c r="AH49" s="20"/>
      <c r="AI49" s="21"/>
    </row>
    <row r="50" spans="1:35" ht="16.5">
      <c r="A50" s="7" t="s">
        <v>19</v>
      </c>
      <c r="B50" s="5"/>
      <c r="C50" s="19"/>
      <c r="D50" s="60"/>
      <c r="E50" s="61"/>
      <c r="F50" s="20"/>
      <c r="G50" s="19"/>
      <c r="H50" s="60"/>
      <c r="I50" s="68"/>
      <c r="J50" s="20"/>
      <c r="K50" s="19"/>
      <c r="L50" s="60"/>
      <c r="M50" s="68"/>
      <c r="N50" s="20"/>
      <c r="O50" s="19"/>
      <c r="P50" s="60"/>
      <c r="Q50" s="68"/>
      <c r="R50" s="20"/>
      <c r="S50" s="19"/>
      <c r="T50" s="60"/>
      <c r="U50" s="68"/>
      <c r="V50" s="20"/>
      <c r="W50" s="19"/>
      <c r="X50" s="60"/>
      <c r="Y50" s="68"/>
      <c r="Z50" s="20"/>
      <c r="AA50" s="19"/>
      <c r="AB50" s="60"/>
      <c r="AC50" s="68"/>
      <c r="AD50" s="20"/>
      <c r="AE50" s="19"/>
      <c r="AF50" s="60"/>
      <c r="AG50" s="68"/>
      <c r="AH50" s="20"/>
      <c r="AI50" s="21"/>
    </row>
    <row r="51" spans="1:35" ht="16.5">
      <c r="A51" s="8" t="s">
        <v>0</v>
      </c>
      <c r="B51" s="5" t="s">
        <v>150</v>
      </c>
      <c r="C51" s="164" t="s">
        <v>29</v>
      </c>
      <c r="D51" s="60" t="s">
        <v>188</v>
      </c>
      <c r="E51" s="61">
        <v>1</v>
      </c>
      <c r="F51" s="20" t="s">
        <v>181</v>
      </c>
      <c r="G51" s="19" t="s">
        <v>220</v>
      </c>
      <c r="H51" s="60" t="s">
        <v>181</v>
      </c>
      <c r="I51" s="68" t="s">
        <v>220</v>
      </c>
      <c r="J51" s="20" t="s">
        <v>185</v>
      </c>
      <c r="K51" s="19" t="s">
        <v>220</v>
      </c>
      <c r="L51" s="60" t="s">
        <v>186</v>
      </c>
      <c r="M51" s="68" t="s">
        <v>220</v>
      </c>
      <c r="N51" s="20" t="s">
        <v>186</v>
      </c>
      <c r="O51" s="19" t="s">
        <v>220</v>
      </c>
      <c r="P51" s="60" t="s">
        <v>187</v>
      </c>
      <c r="Q51" s="68" t="s">
        <v>220</v>
      </c>
      <c r="R51" s="20" t="s">
        <v>181</v>
      </c>
      <c r="S51" s="19" t="s">
        <v>220</v>
      </c>
      <c r="T51" s="60" t="s">
        <v>186</v>
      </c>
      <c r="U51" s="68" t="s">
        <v>220</v>
      </c>
      <c r="V51" s="20" t="s">
        <v>186</v>
      </c>
      <c r="W51" s="19" t="s">
        <v>220</v>
      </c>
      <c r="X51" s="60" t="s">
        <v>192</v>
      </c>
      <c r="Y51" s="68" t="s">
        <v>219</v>
      </c>
      <c r="Z51" s="20" t="s">
        <v>193</v>
      </c>
      <c r="AA51" s="19" t="s">
        <v>220</v>
      </c>
      <c r="AB51" s="60" t="s">
        <v>186</v>
      </c>
      <c r="AC51" s="68" t="s">
        <v>220</v>
      </c>
      <c r="AD51" s="20" t="s">
        <v>188</v>
      </c>
      <c r="AE51" s="19" t="s">
        <v>219</v>
      </c>
      <c r="AF51" s="60" t="s">
        <v>186</v>
      </c>
      <c r="AG51" s="68" t="s">
        <v>220</v>
      </c>
      <c r="AH51" s="20" t="s">
        <v>186</v>
      </c>
      <c r="AI51" s="21" t="s">
        <v>220</v>
      </c>
    </row>
    <row r="52" spans="1:35" ht="16.5">
      <c r="A52" s="8" t="s">
        <v>9</v>
      </c>
      <c r="B52" s="5" t="s">
        <v>151</v>
      </c>
      <c r="C52" s="164" t="s">
        <v>185</v>
      </c>
      <c r="D52" s="60" t="s">
        <v>189</v>
      </c>
      <c r="E52" s="61">
        <v>0</v>
      </c>
      <c r="F52" s="20" t="s">
        <v>181</v>
      </c>
      <c r="G52" s="19" t="s">
        <v>219</v>
      </c>
      <c r="H52" s="60" t="s">
        <v>181</v>
      </c>
      <c r="I52" s="68" t="s">
        <v>219</v>
      </c>
      <c r="J52" s="20" t="s">
        <v>183</v>
      </c>
      <c r="K52" s="19" t="s">
        <v>219</v>
      </c>
      <c r="L52" s="60" t="s">
        <v>188</v>
      </c>
      <c r="M52" s="68" t="s">
        <v>220</v>
      </c>
      <c r="N52" s="20" t="s">
        <v>29</v>
      </c>
      <c r="O52" s="19" t="s">
        <v>220</v>
      </c>
      <c r="P52" s="60" t="s">
        <v>190</v>
      </c>
      <c r="Q52" s="68" t="s">
        <v>220</v>
      </c>
      <c r="R52" s="20" t="s">
        <v>188</v>
      </c>
      <c r="S52" s="19" t="s">
        <v>220</v>
      </c>
      <c r="T52" s="60" t="s">
        <v>185</v>
      </c>
      <c r="U52" s="68" t="s">
        <v>221</v>
      </c>
      <c r="V52" s="20" t="s">
        <v>185</v>
      </c>
      <c r="W52" s="19" t="s">
        <v>221</v>
      </c>
      <c r="X52" s="60" t="s">
        <v>189</v>
      </c>
      <c r="Y52" s="68" t="s">
        <v>220</v>
      </c>
      <c r="Z52" s="20" t="s">
        <v>192</v>
      </c>
      <c r="AA52" s="19" t="s">
        <v>220</v>
      </c>
      <c r="AB52" s="60" t="s">
        <v>184</v>
      </c>
      <c r="AC52" s="68" t="s">
        <v>219</v>
      </c>
      <c r="AD52" s="20" t="s">
        <v>190</v>
      </c>
      <c r="AE52" s="19" t="s">
        <v>220</v>
      </c>
      <c r="AF52" s="60" t="s">
        <v>201</v>
      </c>
      <c r="AG52" s="68" t="s">
        <v>219</v>
      </c>
      <c r="AH52" s="20" t="s">
        <v>189</v>
      </c>
      <c r="AI52" s="21" t="s">
        <v>220</v>
      </c>
    </row>
    <row r="53" spans="1:35" ht="16.5">
      <c r="A53" s="8" t="s">
        <v>0</v>
      </c>
      <c r="B53" s="5" t="s">
        <v>9</v>
      </c>
      <c r="C53" s="164" t="s">
        <v>188</v>
      </c>
      <c r="D53" s="60" t="s">
        <v>186</v>
      </c>
      <c r="E53" s="61">
        <v>0</v>
      </c>
      <c r="F53" s="20" t="s">
        <v>181</v>
      </c>
      <c r="G53" s="19" t="s">
        <v>220</v>
      </c>
      <c r="H53" s="60" t="s">
        <v>190</v>
      </c>
      <c r="I53" s="68" t="s">
        <v>220</v>
      </c>
      <c r="J53" s="20" t="s">
        <v>188</v>
      </c>
      <c r="K53" s="19" t="s">
        <v>221</v>
      </c>
      <c r="L53" s="60" t="s">
        <v>185</v>
      </c>
      <c r="M53" s="68" t="s">
        <v>220</v>
      </c>
      <c r="N53" s="20" t="s">
        <v>184</v>
      </c>
      <c r="O53" s="19" t="s">
        <v>220</v>
      </c>
      <c r="P53" s="60" t="s">
        <v>185</v>
      </c>
      <c r="Q53" s="68" t="s">
        <v>220</v>
      </c>
      <c r="R53" s="20" t="s">
        <v>186</v>
      </c>
      <c r="S53" s="19" t="s">
        <v>220</v>
      </c>
      <c r="T53" s="60" t="s">
        <v>193</v>
      </c>
      <c r="U53" s="68" t="s">
        <v>220</v>
      </c>
      <c r="V53" s="20" t="s">
        <v>184</v>
      </c>
      <c r="W53" s="19" t="s">
        <v>220</v>
      </c>
      <c r="X53" s="60" t="s">
        <v>193</v>
      </c>
      <c r="Y53" s="68" t="s">
        <v>220</v>
      </c>
      <c r="Z53" s="20" t="s">
        <v>185</v>
      </c>
      <c r="AA53" s="19" t="s">
        <v>220</v>
      </c>
      <c r="AB53" s="60" t="s">
        <v>186</v>
      </c>
      <c r="AC53" s="68" t="s">
        <v>220</v>
      </c>
      <c r="AD53" s="20" t="s">
        <v>181</v>
      </c>
      <c r="AE53" s="19" t="s">
        <v>220</v>
      </c>
      <c r="AF53" s="60" t="s">
        <v>192</v>
      </c>
      <c r="AG53" s="68" t="s">
        <v>219</v>
      </c>
      <c r="AH53" s="20" t="s">
        <v>211</v>
      </c>
      <c r="AI53" s="21" t="s">
        <v>220</v>
      </c>
    </row>
    <row r="54" spans="1:35" ht="16.5">
      <c r="A54" s="8" t="s">
        <v>151</v>
      </c>
      <c r="B54" s="5" t="s">
        <v>150</v>
      </c>
      <c r="C54" s="164" t="s">
        <v>187</v>
      </c>
      <c r="D54" s="60" t="s">
        <v>184</v>
      </c>
      <c r="E54" s="61">
        <v>0</v>
      </c>
      <c r="F54" s="20" t="s">
        <v>181</v>
      </c>
      <c r="G54" s="19" t="s">
        <v>220</v>
      </c>
      <c r="H54" s="60" t="s">
        <v>189</v>
      </c>
      <c r="I54" s="68" t="s">
        <v>219</v>
      </c>
      <c r="J54" s="20" t="s">
        <v>192</v>
      </c>
      <c r="K54" s="19" t="s">
        <v>220</v>
      </c>
      <c r="L54" s="60" t="s">
        <v>189</v>
      </c>
      <c r="M54" s="68" t="s">
        <v>219</v>
      </c>
      <c r="N54" s="20" t="s">
        <v>29</v>
      </c>
      <c r="O54" s="19" t="s">
        <v>220</v>
      </c>
      <c r="P54" s="60" t="s">
        <v>182</v>
      </c>
      <c r="Q54" s="68" t="s">
        <v>219</v>
      </c>
      <c r="R54" s="20" t="s">
        <v>188</v>
      </c>
      <c r="S54" s="19" t="s">
        <v>220</v>
      </c>
      <c r="T54" s="60" t="s">
        <v>184</v>
      </c>
      <c r="U54" s="68" t="s">
        <v>220</v>
      </c>
      <c r="V54" s="20" t="s">
        <v>187</v>
      </c>
      <c r="W54" s="19" t="s">
        <v>221</v>
      </c>
      <c r="X54" s="60" t="s">
        <v>192</v>
      </c>
      <c r="Y54" s="68" t="s">
        <v>220</v>
      </c>
      <c r="Z54" s="20" t="s">
        <v>188</v>
      </c>
      <c r="AA54" s="19" t="s">
        <v>220</v>
      </c>
      <c r="AB54" s="60" t="s">
        <v>187</v>
      </c>
      <c r="AC54" s="68" t="s">
        <v>221</v>
      </c>
      <c r="AD54" s="20" t="s">
        <v>29</v>
      </c>
      <c r="AE54" s="19" t="s">
        <v>220</v>
      </c>
      <c r="AF54" s="60" t="s">
        <v>189</v>
      </c>
      <c r="AG54" s="68" t="s">
        <v>219</v>
      </c>
      <c r="AH54" s="20" t="s">
        <v>29</v>
      </c>
      <c r="AI54" s="21" t="s">
        <v>220</v>
      </c>
    </row>
    <row r="55" spans="1:35" ht="16.5">
      <c r="A55" s="8" t="s">
        <v>151</v>
      </c>
      <c r="B55" s="5" t="s">
        <v>0</v>
      </c>
      <c r="C55" s="164" t="s">
        <v>187</v>
      </c>
      <c r="D55" s="60" t="s">
        <v>192</v>
      </c>
      <c r="E55" s="61">
        <v>0</v>
      </c>
      <c r="F55" s="20" t="s">
        <v>182</v>
      </c>
      <c r="G55" s="19" t="s">
        <v>219</v>
      </c>
      <c r="H55" s="60" t="s">
        <v>182</v>
      </c>
      <c r="I55" s="68" t="s">
        <v>219</v>
      </c>
      <c r="J55" s="20" t="s">
        <v>187</v>
      </c>
      <c r="K55" s="19" t="s">
        <v>221</v>
      </c>
      <c r="L55" s="60" t="s">
        <v>182</v>
      </c>
      <c r="M55" s="68" t="s">
        <v>219</v>
      </c>
      <c r="N55" s="20" t="s">
        <v>187</v>
      </c>
      <c r="O55" s="19" t="s">
        <v>221</v>
      </c>
      <c r="P55" s="60" t="s">
        <v>182</v>
      </c>
      <c r="Q55" s="68" t="s">
        <v>219</v>
      </c>
      <c r="R55" s="20" t="s">
        <v>187</v>
      </c>
      <c r="S55" s="19" t="s">
        <v>221</v>
      </c>
      <c r="T55" s="60" t="s">
        <v>189</v>
      </c>
      <c r="U55" s="68" t="s">
        <v>219</v>
      </c>
      <c r="V55" s="20" t="s">
        <v>202</v>
      </c>
      <c r="W55" s="19" t="s">
        <v>219</v>
      </c>
      <c r="X55" s="60" t="s">
        <v>189</v>
      </c>
      <c r="Y55" s="68" t="s">
        <v>219</v>
      </c>
      <c r="Z55" s="20" t="s">
        <v>187</v>
      </c>
      <c r="AA55" s="19" t="s">
        <v>221</v>
      </c>
      <c r="AB55" s="60" t="s">
        <v>202</v>
      </c>
      <c r="AC55" s="68" t="s">
        <v>219</v>
      </c>
      <c r="AD55" s="20" t="s">
        <v>199</v>
      </c>
      <c r="AE55" s="19" t="s">
        <v>219</v>
      </c>
      <c r="AF55" s="60" t="s">
        <v>182</v>
      </c>
      <c r="AG55" s="68" t="s">
        <v>219</v>
      </c>
      <c r="AH55" s="20" t="s">
        <v>188</v>
      </c>
      <c r="AI55" s="21" t="s">
        <v>220</v>
      </c>
    </row>
    <row r="56" spans="1:35" ht="16.5">
      <c r="A56" s="8" t="s">
        <v>150</v>
      </c>
      <c r="B56" s="5" t="s">
        <v>9</v>
      </c>
      <c r="C56" s="164" t="s">
        <v>186</v>
      </c>
      <c r="D56" s="60" t="s">
        <v>184</v>
      </c>
      <c r="E56" s="61">
        <v>1</v>
      </c>
      <c r="F56" s="20" t="s">
        <v>181</v>
      </c>
      <c r="G56" s="19" t="s">
        <v>219</v>
      </c>
      <c r="H56" s="60" t="s">
        <v>182</v>
      </c>
      <c r="I56" s="68" t="s">
        <v>220</v>
      </c>
      <c r="J56" s="20" t="s">
        <v>29</v>
      </c>
      <c r="K56" s="19" t="s">
        <v>220</v>
      </c>
      <c r="L56" s="60" t="s">
        <v>185</v>
      </c>
      <c r="M56" s="68" t="s">
        <v>219</v>
      </c>
      <c r="N56" s="20" t="s">
        <v>188</v>
      </c>
      <c r="O56" s="19" t="s">
        <v>220</v>
      </c>
      <c r="P56" s="60" t="s">
        <v>186</v>
      </c>
      <c r="Q56" s="68" t="s">
        <v>221</v>
      </c>
      <c r="R56" s="20" t="s">
        <v>189</v>
      </c>
      <c r="S56" s="19" t="s">
        <v>220</v>
      </c>
      <c r="T56" s="60" t="s">
        <v>185</v>
      </c>
      <c r="U56" s="68" t="s">
        <v>219</v>
      </c>
      <c r="V56" s="20" t="s">
        <v>185</v>
      </c>
      <c r="W56" s="19" t="s">
        <v>219</v>
      </c>
      <c r="X56" s="60" t="s">
        <v>192</v>
      </c>
      <c r="Y56" s="68" t="s">
        <v>220</v>
      </c>
      <c r="Z56" s="20" t="s">
        <v>193</v>
      </c>
      <c r="AA56" s="19" t="s">
        <v>219</v>
      </c>
      <c r="AB56" s="60" t="s">
        <v>184</v>
      </c>
      <c r="AC56" s="68" t="s">
        <v>219</v>
      </c>
      <c r="AD56" s="20" t="s">
        <v>192</v>
      </c>
      <c r="AE56" s="19" t="s">
        <v>220</v>
      </c>
      <c r="AF56" s="60" t="s">
        <v>190</v>
      </c>
      <c r="AG56" s="68" t="s">
        <v>220</v>
      </c>
      <c r="AH56" s="20" t="s">
        <v>181</v>
      </c>
      <c r="AI56" s="21" t="s">
        <v>219</v>
      </c>
    </row>
    <row r="57" spans="1:35" ht="16.5">
      <c r="A57" s="8"/>
      <c r="B57" s="5"/>
      <c r="C57" s="19"/>
      <c r="D57" s="60"/>
      <c r="E57" s="61"/>
      <c r="F57" s="20"/>
      <c r="G57" s="19"/>
      <c r="H57" s="60"/>
      <c r="I57" s="68"/>
      <c r="J57" s="20"/>
      <c r="K57" s="19"/>
      <c r="L57" s="60"/>
      <c r="M57" s="68"/>
      <c r="N57" s="20"/>
      <c r="O57" s="19"/>
      <c r="P57" s="60"/>
      <c r="Q57" s="68"/>
      <c r="R57" s="20"/>
      <c r="S57" s="19"/>
      <c r="T57" s="60"/>
      <c r="U57" s="68"/>
      <c r="V57" s="20"/>
      <c r="W57" s="19"/>
      <c r="X57" s="60"/>
      <c r="Y57" s="68"/>
      <c r="Z57" s="20"/>
      <c r="AA57" s="19"/>
      <c r="AB57" s="60"/>
      <c r="AC57" s="68"/>
      <c r="AD57" s="20"/>
      <c r="AE57" s="19"/>
      <c r="AF57" s="60"/>
      <c r="AG57" s="68"/>
      <c r="AH57" s="20"/>
      <c r="AI57" s="21"/>
    </row>
    <row r="58" spans="1:35" ht="16.5">
      <c r="A58" s="7" t="s">
        <v>24</v>
      </c>
      <c r="B58" s="5"/>
      <c r="C58" s="19"/>
      <c r="D58" s="60"/>
      <c r="E58" s="61"/>
      <c r="F58" s="20"/>
      <c r="G58" s="19"/>
      <c r="H58" s="60"/>
      <c r="I58" s="68"/>
      <c r="J58" s="20"/>
      <c r="K58" s="19"/>
      <c r="L58" s="60"/>
      <c r="M58" s="68"/>
      <c r="N58" s="20"/>
      <c r="O58" s="19"/>
      <c r="P58" s="60"/>
      <c r="Q58" s="68"/>
      <c r="R58" s="20"/>
      <c r="S58" s="19"/>
      <c r="T58" s="60"/>
      <c r="U58" s="68"/>
      <c r="V58" s="20"/>
      <c r="W58" s="19"/>
      <c r="X58" s="60"/>
      <c r="Y58" s="68"/>
      <c r="Z58" s="20"/>
      <c r="AA58" s="19"/>
      <c r="AB58" s="60"/>
      <c r="AC58" s="68"/>
      <c r="AD58" s="20"/>
      <c r="AE58" s="19"/>
      <c r="AF58" s="60"/>
      <c r="AG58" s="68"/>
      <c r="AH58" s="20"/>
      <c r="AI58" s="21"/>
    </row>
    <row r="59" spans="1:35" ht="16.5">
      <c r="A59" s="8" t="s">
        <v>5</v>
      </c>
      <c r="B59" s="5" t="s">
        <v>152</v>
      </c>
      <c r="C59" s="164" t="s">
        <v>201</v>
      </c>
      <c r="D59" s="60" t="s">
        <v>186</v>
      </c>
      <c r="E59" s="61">
        <v>1</v>
      </c>
      <c r="F59" s="20" t="s">
        <v>181</v>
      </c>
      <c r="G59" s="19" t="s">
        <v>219</v>
      </c>
      <c r="H59" s="60" t="s">
        <v>181</v>
      </c>
      <c r="I59" s="68" t="s">
        <v>219</v>
      </c>
      <c r="J59" s="20" t="s">
        <v>188</v>
      </c>
      <c r="K59" s="19" t="s">
        <v>220</v>
      </c>
      <c r="L59" s="60" t="s">
        <v>189</v>
      </c>
      <c r="M59" s="68" t="s">
        <v>220</v>
      </c>
      <c r="N59" s="20" t="s">
        <v>186</v>
      </c>
      <c r="O59" s="19" t="s">
        <v>219</v>
      </c>
      <c r="P59" s="60" t="s">
        <v>186</v>
      </c>
      <c r="Q59" s="68" t="s">
        <v>219</v>
      </c>
      <c r="R59" s="20" t="s">
        <v>185</v>
      </c>
      <c r="S59" s="19" t="s">
        <v>219</v>
      </c>
      <c r="T59" s="60" t="s">
        <v>181</v>
      </c>
      <c r="U59" s="68" t="s">
        <v>219</v>
      </c>
      <c r="V59" s="20" t="s">
        <v>189</v>
      </c>
      <c r="W59" s="19" t="s">
        <v>220</v>
      </c>
      <c r="X59" s="60" t="s">
        <v>186</v>
      </c>
      <c r="Y59" s="68" t="s">
        <v>219</v>
      </c>
      <c r="Z59" s="20" t="s">
        <v>186</v>
      </c>
      <c r="AA59" s="19" t="s">
        <v>219</v>
      </c>
      <c r="AB59" s="60" t="s">
        <v>188</v>
      </c>
      <c r="AC59" s="68" t="s">
        <v>220</v>
      </c>
      <c r="AD59" s="20" t="s">
        <v>184</v>
      </c>
      <c r="AE59" s="19" t="s">
        <v>219</v>
      </c>
      <c r="AF59" s="60" t="s">
        <v>185</v>
      </c>
      <c r="AG59" s="68" t="s">
        <v>219</v>
      </c>
      <c r="AH59" s="20" t="s">
        <v>184</v>
      </c>
      <c r="AI59" s="21" t="s">
        <v>219</v>
      </c>
    </row>
    <row r="60" spans="1:35" ht="16.5">
      <c r="A60" s="8" t="s">
        <v>26</v>
      </c>
      <c r="B60" s="5" t="s">
        <v>14</v>
      </c>
      <c r="C60" s="164" t="s">
        <v>192</v>
      </c>
      <c r="D60" s="60" t="s">
        <v>188</v>
      </c>
      <c r="E60" s="61">
        <v>1</v>
      </c>
      <c r="F60" s="20" t="s">
        <v>181</v>
      </c>
      <c r="G60" s="19" t="s">
        <v>220</v>
      </c>
      <c r="H60" s="60" t="s">
        <v>189</v>
      </c>
      <c r="I60" s="68" t="s">
        <v>220</v>
      </c>
      <c r="J60" s="20" t="s">
        <v>186</v>
      </c>
      <c r="K60" s="19" t="s">
        <v>220</v>
      </c>
      <c r="L60" s="60" t="s">
        <v>186</v>
      </c>
      <c r="M60" s="68" t="s">
        <v>220</v>
      </c>
      <c r="N60" s="20" t="s">
        <v>29</v>
      </c>
      <c r="O60" s="19" t="s">
        <v>219</v>
      </c>
      <c r="P60" s="60" t="s">
        <v>185</v>
      </c>
      <c r="Q60" s="68" t="s">
        <v>220</v>
      </c>
      <c r="R60" s="20" t="s">
        <v>188</v>
      </c>
      <c r="S60" s="19" t="s">
        <v>219</v>
      </c>
      <c r="T60" s="60" t="s">
        <v>184</v>
      </c>
      <c r="U60" s="68" t="s">
        <v>220</v>
      </c>
      <c r="V60" s="20" t="s">
        <v>29</v>
      </c>
      <c r="W60" s="19" t="s">
        <v>219</v>
      </c>
      <c r="X60" s="60" t="s">
        <v>189</v>
      </c>
      <c r="Y60" s="68" t="s">
        <v>220</v>
      </c>
      <c r="Z60" s="20" t="s">
        <v>192</v>
      </c>
      <c r="AA60" s="19" t="s">
        <v>221</v>
      </c>
      <c r="AB60" s="60" t="s">
        <v>189</v>
      </c>
      <c r="AC60" s="68" t="s">
        <v>220</v>
      </c>
      <c r="AD60" s="20" t="s">
        <v>192</v>
      </c>
      <c r="AE60" s="19" t="s">
        <v>221</v>
      </c>
      <c r="AF60" s="60" t="s">
        <v>188</v>
      </c>
      <c r="AG60" s="68" t="s">
        <v>219</v>
      </c>
      <c r="AH60" s="20" t="s">
        <v>200</v>
      </c>
      <c r="AI60" s="21" t="s">
        <v>219</v>
      </c>
    </row>
    <row r="61" spans="1:35" ht="16.5">
      <c r="A61" s="8" t="s">
        <v>5</v>
      </c>
      <c r="B61" s="5" t="s">
        <v>26</v>
      </c>
      <c r="C61" s="164" t="s">
        <v>181</v>
      </c>
      <c r="D61" s="60" t="s">
        <v>183</v>
      </c>
      <c r="E61" s="61">
        <v>1</v>
      </c>
      <c r="F61" s="20" t="s">
        <v>181</v>
      </c>
      <c r="G61" s="19" t="s">
        <v>221</v>
      </c>
      <c r="H61" s="60" t="s">
        <v>185</v>
      </c>
      <c r="I61" s="68" t="s">
        <v>219</v>
      </c>
      <c r="J61" s="20" t="s">
        <v>181</v>
      </c>
      <c r="K61" s="19" t="s">
        <v>221</v>
      </c>
      <c r="L61" s="60" t="s">
        <v>186</v>
      </c>
      <c r="M61" s="68" t="s">
        <v>219</v>
      </c>
      <c r="N61" s="20" t="s">
        <v>184</v>
      </c>
      <c r="O61" s="19" t="s">
        <v>219</v>
      </c>
      <c r="P61" s="60" t="s">
        <v>185</v>
      </c>
      <c r="Q61" s="68" t="s">
        <v>219</v>
      </c>
      <c r="R61" s="20" t="s">
        <v>181</v>
      </c>
      <c r="S61" s="19" t="s">
        <v>221</v>
      </c>
      <c r="T61" s="60" t="s">
        <v>186</v>
      </c>
      <c r="U61" s="68" t="s">
        <v>219</v>
      </c>
      <c r="V61" s="20" t="s">
        <v>186</v>
      </c>
      <c r="W61" s="19" t="s">
        <v>219</v>
      </c>
      <c r="X61" s="60" t="s">
        <v>185</v>
      </c>
      <c r="Y61" s="68" t="s">
        <v>219</v>
      </c>
      <c r="Z61" s="20" t="s">
        <v>185</v>
      </c>
      <c r="AA61" s="19" t="s">
        <v>219</v>
      </c>
      <c r="AB61" s="60" t="s">
        <v>186</v>
      </c>
      <c r="AC61" s="68" t="s">
        <v>219</v>
      </c>
      <c r="AD61" s="20" t="s">
        <v>189</v>
      </c>
      <c r="AE61" s="19" t="s">
        <v>220</v>
      </c>
      <c r="AF61" s="60" t="s">
        <v>186</v>
      </c>
      <c r="AG61" s="68" t="s">
        <v>219</v>
      </c>
      <c r="AH61" s="20" t="s">
        <v>190</v>
      </c>
      <c r="AI61" s="21" t="s">
        <v>220</v>
      </c>
    </row>
    <row r="62" spans="1:35" ht="16.5">
      <c r="A62" s="8" t="s">
        <v>14</v>
      </c>
      <c r="B62" s="5" t="s">
        <v>152</v>
      </c>
      <c r="C62" s="164" t="s">
        <v>203</v>
      </c>
      <c r="D62" s="60" t="s">
        <v>182</v>
      </c>
      <c r="E62" s="61">
        <v>1</v>
      </c>
      <c r="F62" s="20" t="s">
        <v>181</v>
      </c>
      <c r="G62" s="19" t="s">
        <v>220</v>
      </c>
      <c r="H62" s="60" t="s">
        <v>185</v>
      </c>
      <c r="I62" s="68" t="s">
        <v>220</v>
      </c>
      <c r="J62" s="20" t="s">
        <v>197</v>
      </c>
      <c r="K62" s="19" t="s">
        <v>219</v>
      </c>
      <c r="L62" s="60" t="s">
        <v>202</v>
      </c>
      <c r="M62" s="68" t="s">
        <v>219</v>
      </c>
      <c r="N62" s="20" t="s">
        <v>192</v>
      </c>
      <c r="O62" s="19" t="s">
        <v>220</v>
      </c>
      <c r="P62" s="60" t="s">
        <v>189</v>
      </c>
      <c r="Q62" s="68" t="s">
        <v>219</v>
      </c>
      <c r="R62" s="20" t="s">
        <v>189</v>
      </c>
      <c r="S62" s="19" t="s">
        <v>219</v>
      </c>
      <c r="T62" s="60" t="s">
        <v>191</v>
      </c>
      <c r="U62" s="68" t="s">
        <v>219</v>
      </c>
      <c r="V62" s="20" t="s">
        <v>187</v>
      </c>
      <c r="W62" s="19" t="s">
        <v>219</v>
      </c>
      <c r="X62" s="60" t="s">
        <v>200</v>
      </c>
      <c r="Y62" s="68" t="s">
        <v>220</v>
      </c>
      <c r="Z62" s="20" t="s">
        <v>192</v>
      </c>
      <c r="AA62" s="19" t="s">
        <v>220</v>
      </c>
      <c r="AB62" s="60" t="s">
        <v>187</v>
      </c>
      <c r="AC62" s="68" t="s">
        <v>219</v>
      </c>
      <c r="AD62" s="20" t="s">
        <v>186</v>
      </c>
      <c r="AE62" s="19" t="s">
        <v>220</v>
      </c>
      <c r="AF62" s="60" t="s">
        <v>189</v>
      </c>
      <c r="AG62" s="68" t="s">
        <v>219</v>
      </c>
      <c r="AH62" s="20" t="s">
        <v>188</v>
      </c>
      <c r="AI62" s="21" t="s">
        <v>220</v>
      </c>
    </row>
    <row r="63" spans="1:35" ht="16.5">
      <c r="A63" s="8" t="s">
        <v>14</v>
      </c>
      <c r="B63" s="5" t="s">
        <v>5</v>
      </c>
      <c r="C63" s="164" t="s">
        <v>191</v>
      </c>
      <c r="D63" s="60" t="s">
        <v>187</v>
      </c>
      <c r="E63" s="61">
        <v>1</v>
      </c>
      <c r="F63" s="20" t="s">
        <v>181</v>
      </c>
      <c r="G63" s="19" t="s">
        <v>220</v>
      </c>
      <c r="H63" s="60" t="s">
        <v>189</v>
      </c>
      <c r="I63" s="68" t="s">
        <v>219</v>
      </c>
      <c r="J63" s="20" t="s">
        <v>202</v>
      </c>
      <c r="K63" s="19" t="s">
        <v>219</v>
      </c>
      <c r="L63" s="60" t="s">
        <v>202</v>
      </c>
      <c r="M63" s="68" t="s">
        <v>219</v>
      </c>
      <c r="N63" s="20" t="s">
        <v>189</v>
      </c>
      <c r="O63" s="19" t="s">
        <v>219</v>
      </c>
      <c r="P63" s="60" t="s">
        <v>189</v>
      </c>
      <c r="Q63" s="68" t="s">
        <v>219</v>
      </c>
      <c r="R63" s="20" t="s">
        <v>182</v>
      </c>
      <c r="S63" s="19" t="s">
        <v>219</v>
      </c>
      <c r="T63" s="60" t="s">
        <v>187</v>
      </c>
      <c r="U63" s="68" t="s">
        <v>219</v>
      </c>
      <c r="V63" s="20" t="s">
        <v>187</v>
      </c>
      <c r="W63" s="19" t="s">
        <v>219</v>
      </c>
      <c r="X63" s="60" t="s">
        <v>193</v>
      </c>
      <c r="Y63" s="68" t="s">
        <v>220</v>
      </c>
      <c r="Z63" s="20" t="s">
        <v>189</v>
      </c>
      <c r="AA63" s="19" t="s">
        <v>219</v>
      </c>
      <c r="AB63" s="60" t="s">
        <v>188</v>
      </c>
      <c r="AC63" s="68" t="s">
        <v>220</v>
      </c>
      <c r="AD63" s="20" t="s">
        <v>214</v>
      </c>
      <c r="AE63" s="19" t="s">
        <v>219</v>
      </c>
      <c r="AF63" s="60" t="s">
        <v>187</v>
      </c>
      <c r="AG63" s="68" t="s">
        <v>219</v>
      </c>
      <c r="AH63" s="20" t="s">
        <v>186</v>
      </c>
      <c r="AI63" s="21" t="s">
        <v>220</v>
      </c>
    </row>
    <row r="64" spans="1:35" ht="16.5">
      <c r="A64" s="8" t="s">
        <v>152</v>
      </c>
      <c r="B64" s="5" t="s">
        <v>26</v>
      </c>
      <c r="C64" s="164" t="s">
        <v>184</v>
      </c>
      <c r="D64" s="60" t="s">
        <v>192</v>
      </c>
      <c r="E64" s="61">
        <v>0</v>
      </c>
      <c r="F64" s="20" t="s">
        <v>181</v>
      </c>
      <c r="G64" s="19" t="s">
        <v>219</v>
      </c>
      <c r="H64" s="60" t="s">
        <v>189</v>
      </c>
      <c r="I64" s="68" t="s">
        <v>220</v>
      </c>
      <c r="J64" s="20" t="s">
        <v>185</v>
      </c>
      <c r="K64" s="19" t="s">
        <v>219</v>
      </c>
      <c r="L64" s="60" t="s">
        <v>185</v>
      </c>
      <c r="M64" s="68" t="s">
        <v>219</v>
      </c>
      <c r="N64" s="20" t="s">
        <v>191</v>
      </c>
      <c r="O64" s="19" t="s">
        <v>220</v>
      </c>
      <c r="P64" s="60" t="s">
        <v>185</v>
      </c>
      <c r="Q64" s="68" t="s">
        <v>219</v>
      </c>
      <c r="R64" s="20" t="s">
        <v>188</v>
      </c>
      <c r="S64" s="19" t="s">
        <v>220</v>
      </c>
      <c r="T64" s="60" t="s">
        <v>186</v>
      </c>
      <c r="U64" s="68" t="s">
        <v>219</v>
      </c>
      <c r="V64" s="20" t="s">
        <v>186</v>
      </c>
      <c r="W64" s="19" t="s">
        <v>219</v>
      </c>
      <c r="X64" s="60" t="s">
        <v>184</v>
      </c>
      <c r="Y64" s="68" t="s">
        <v>221</v>
      </c>
      <c r="Z64" s="20" t="s">
        <v>189</v>
      </c>
      <c r="AA64" s="19" t="s">
        <v>220</v>
      </c>
      <c r="AB64" s="60" t="s">
        <v>184</v>
      </c>
      <c r="AC64" s="68" t="s">
        <v>221</v>
      </c>
      <c r="AD64" s="20" t="s">
        <v>203</v>
      </c>
      <c r="AE64" s="19" t="s">
        <v>220</v>
      </c>
      <c r="AF64" s="60" t="s">
        <v>192</v>
      </c>
      <c r="AG64" s="68" t="s">
        <v>220</v>
      </c>
      <c r="AH64" s="20" t="s">
        <v>194</v>
      </c>
      <c r="AI64" s="21" t="s">
        <v>219</v>
      </c>
    </row>
    <row r="65" spans="1:35" ht="17.25" thickBot="1">
      <c r="A65" s="9"/>
      <c r="B65" s="10"/>
      <c r="C65" s="16"/>
      <c r="D65" s="62"/>
      <c r="E65" s="63"/>
      <c r="F65" s="17"/>
      <c r="G65" s="16"/>
      <c r="H65" s="62"/>
      <c r="I65" s="69"/>
      <c r="J65" s="17"/>
      <c r="K65" s="16"/>
      <c r="L65" s="62"/>
      <c r="M65" s="69"/>
      <c r="N65" s="18"/>
      <c r="O65" s="16"/>
      <c r="P65" s="70"/>
      <c r="Q65" s="69"/>
      <c r="R65" s="18"/>
      <c r="S65" s="16"/>
      <c r="T65" s="70"/>
      <c r="U65" s="69"/>
      <c r="V65" s="18"/>
      <c r="W65" s="16"/>
      <c r="X65" s="70"/>
      <c r="Y65" s="69"/>
      <c r="Z65" s="18"/>
      <c r="AA65" s="16"/>
      <c r="AB65" s="70"/>
      <c r="AC65" s="69"/>
      <c r="AD65" s="18"/>
      <c r="AE65" s="16"/>
      <c r="AF65" s="70"/>
      <c r="AG65" s="69"/>
      <c r="AH65" s="18"/>
      <c r="AI65" s="22"/>
    </row>
    <row r="66" spans="1:35" s="50" customFormat="1" ht="17.25" thickBot="1">
      <c r="A66" s="47"/>
      <c r="B66" s="45" t="s">
        <v>28</v>
      </c>
      <c r="C66" s="46"/>
      <c r="D66" s="64"/>
      <c r="E66" s="65">
        <f>SUM(E3+E4+E5+E6+E7+E8+E11+E12+E13+E14+E15+E16+E19+E20+E21+E22+E23+E24+E27+E28+E29+E30+E31+E32+E35+E36+E37+E38+E39+E40+E43+E44+E45+E46+E47+E48+E51+E52+E53+E54+E55+E56+E59+E60+E61+E62+E63+E64)</f>
        <v>40</v>
      </c>
      <c r="F66" s="48"/>
      <c r="G66" s="45">
        <f>SUM(G3+G4+G5+G6+G7+G8+G11+G12+G13+G14+G15+G16+G19+G20+G21+G22+G23+G24+G27+G28+G29+G30+G31+G32+G35+G36+G37+G38+G39+G40+G43+G44+G45+G46+G47+G48+G51+G52+G53+G54+G55+G56+G59+G60+G61+G62+G63+G64)</f>
        <v>34</v>
      </c>
      <c r="H66" s="64"/>
      <c r="I66" s="65">
        <f>SUM(I3+I4+I5+I6+I7+I8+I11+I12+I13+I14+I15+I16+I19+I20+I21+I22+I23+I24+I27+I28+I29+I30+I31+I32+I35+I36+I37+I38+I39+I40+I43+I44+I45+I46+I47+I48+I51+I52+I53+I54+I55+I56+I59+I60+I61+I62+I63+I64)</f>
        <v>29</v>
      </c>
      <c r="J66" s="48"/>
      <c r="K66" s="45">
        <f>SUM(K3+K4+K5+K6+K7+K8+K11+K12+K13+K14+K15+K16+K19+K20+K21+K22+K23+K24+K27+K28+K29+K30+K31+K32+K35+K36+K37+K38+K39+K40+K43+K44+K45+K46+K47+K48+K51+K52+K53+K54+K55+K56+K59+K60+K61+K62+K63+K64)</f>
        <v>36</v>
      </c>
      <c r="L66" s="64"/>
      <c r="M66" s="65">
        <f>SUM(M3+M4+M5+M6+M7+M8+M11+M12+M13+M14+M15+M16+M19+M20+M21+M22+M23+M24+M27+M28+M29+M30+M31+M32+M35+M36+M37+M38+M39+M40+M43+M44+M45+M46+M47+M48+M51+M52+M53+M54+M55+M56+M59+M60+M61+M62+M63+M64)</f>
        <v>42</v>
      </c>
      <c r="N66" s="49"/>
      <c r="O66" s="45">
        <f>SUM(O3+O4+O5+O6+O7+O8+O11+O12+O13+O14+O15+O16+O19+O20+O21+O22+O23+O24+O27+O28+O29+O30+O31+O32+O35+O36+O37+O38+O39+O40+O43+O44+O45+O46+O47+O48+O51+O52+O53+O54+O55+O56+O59+O60+O61+O62+O63+O64)</f>
        <v>37</v>
      </c>
      <c r="P66" s="71"/>
      <c r="Q66" s="65">
        <f>SUM(Q3+Q4+Q5+Q6+Q7+Q8+Q11+Q12+Q13+Q14+Q15+Q16+Q19+Q20+Q21+Q22+Q23+Q24+Q27+Q28+Q29+Q30+Q31+Q32+Q35+Q36+Q37+Q38+Q39+Q40+Q43+Q44+Q45+Q46+Q47+Q48+Q51+Q52+Q53+Q54+Q55+Q56+Q59+Q60+Q61+Q62+Q63+Q64)</f>
        <v>28</v>
      </c>
      <c r="R66" s="49"/>
      <c r="S66" s="45">
        <f>SUM(S3+S4+S5+S6+S7+S8+S11+S12+S13+S14+S15+S16+S19+S20+S21+S22+S23+S24+S27+S28+S29+S30+S31+S32+S35+S36+S37+S38+S39+S40+S43+S44+S45+S46+S47+S48+S51+S52+S53+S54+S55+S56+S59+S60+S61+S62+S63+S64)</f>
        <v>35</v>
      </c>
      <c r="T66" s="71"/>
      <c r="U66" s="65">
        <f>SUM(U3+U4+U5+U6+U7+U8+U11+U12+U13+U14+U15+U16+U19+U20+U21+U22+U23+U24+U27+U28+U29+U30+U31+U32+U35+U36+U37+U38+U39+U40+U43+U44+U45+U46+U47+U48+U51+U52+U53+U54+U55+U56+U59+U60+U61+U62+U63+U64)</f>
        <v>41</v>
      </c>
      <c r="V66" s="49"/>
      <c r="W66" s="45">
        <f>SUM(W3+W4+W5+W6+W7+W8+W11+W12+W13+W14+W15+W16+W19+W20+W21+W22+W23+W24+W27+W28+W29+W30+W31+W32+W35+W36+W37+W38+W39+W40+W43+W44+W45+W46+W47+W48+W51+W52+W53+W54+W55+W56+W59+W60+W61+W62+W63+W64)</f>
        <v>50</v>
      </c>
      <c r="X66" s="71"/>
      <c r="Y66" s="65">
        <f>SUM(Y3+Y4+Y5+Y6+Y7+Y8+Y11+Y12+Y13+Y14+Y15+Y16+Y19+Y20+Y21+Y22+Y23+Y24+Y27+Y28+Y29+Y30+Y31+Y32+Y35+Y36+Y37+Y38+Y39+Y40+Y43+Y44+Y45+Y46+Y47+Y48+Y51+Y52+Y53+Y54+Y55+Y56+Y59+Y60+Y61+Y62+Y63+Y64)</f>
        <v>30</v>
      </c>
      <c r="Z66" s="49"/>
      <c r="AA66" s="45">
        <f>SUM(AA3+AA4+AA5+AA6+AA7+AA8+AA11+AA12+AA13+AA14+AA15+AA16+AA19+AA20+AA21+AA22+AA23+AA24+AA27+AA28+AA29+AA30+AA31+AA32+AA35+AA36+AA37+AA38+AA39+AA40+AA43+AA44+AA45+AA46+AA47+AA48+AA51+AA52+AA53+AA54+AA55+AA56+AA59+AA60+AA61+AA62+AA63+AA64)</f>
        <v>38</v>
      </c>
      <c r="AB66" s="71"/>
      <c r="AC66" s="65">
        <f>SUM(AC3+AC4+AC5+AC6+AC7+AC8+AC11+AC12+AC13+AC14+AC15+AC16+AC19+AC20+AC21+AC22+AC23+AC24+AC27+AC28+AC29+AC30+AC31+AC32+AC35+AC36+AC37+AC38+AC39+AC40+AC43+AC44+AC45+AC46+AC47+AC48+AC51+AC52+AC53+AC54+AC55+AC56+AC59+AC60+AC61+AC62+AC63+AC64)</f>
        <v>34</v>
      </c>
      <c r="AD66" s="49"/>
      <c r="AE66" s="45">
        <f>SUM(AE3+AE4+AE5+AE6+AE7+AE8+AE11+AE12+AE13+AE14+AE15+AE16+AE19+AE20+AE21+AE22+AE23+AE24+AE27+AE28+AE29+AE30+AE31+AE32+AE35+AE36+AE37+AE38+AE39+AE40+AE43+AE44+AE45+AE46+AE47+AE48+AE51+AE52+AE53+AE54+AE55+AE56+AE59+AE60+AE61+AE62+AE63+AE64)</f>
        <v>32</v>
      </c>
      <c r="AF66" s="71"/>
      <c r="AG66" s="65">
        <f>SUM(AG3+AG4+AG5+AG6+AG7+AG8+AG11+AG12+AG13+AG14+AG15+AG16+AG19+AG20+AG21+AG22+AG23+AG24+AG27+AG28+AG29+AG30+AG31+AG32+AG35+AG36+AG37+AG38+AG39+AG40+AG43+AG44+AG45+AG46+AG47+AG48+AG51+AG52+AG53+AG54+AG55+AG56+AG59+AG60+AG61+AG62+AG63+AG64)</f>
        <v>26</v>
      </c>
      <c r="AH66" s="49"/>
      <c r="AI66" s="45">
        <f>SUM(AI3+AI4+AI5+AI6+AI7+AI8+AI11+AI12+AI13+AI14+AI15+AI16+AI19+AI20+AI21+AI22+AI23+AI24+AI27+AI28+AI29+AI30+AI31+AI32+AI35+AI36+AI37+AI38+AI39+AI40+AI43+AI44+AI45+AI46+AI47+AI48+AI51+AI52+AI53+AI54+AI55+AI56+AI59+AI60+AI61+AI62+AI63+AI64)</f>
        <v>20</v>
      </c>
    </row>
    <row r="67" spans="1:35" ht="17.25" thickBot="1">
      <c r="A67" s="11"/>
      <c r="B67" s="12"/>
      <c r="C67" s="23"/>
      <c r="D67" s="66"/>
      <c r="E67" s="67"/>
      <c r="F67" s="24"/>
      <c r="G67" s="23"/>
      <c r="H67" s="66"/>
      <c r="I67" s="67"/>
      <c r="J67" s="24"/>
      <c r="K67" s="23"/>
      <c r="L67" s="66"/>
      <c r="M67" s="67"/>
      <c r="N67" s="25"/>
      <c r="O67" s="23"/>
      <c r="P67" s="72"/>
      <c r="Q67" s="67"/>
      <c r="R67" s="25"/>
      <c r="S67" s="23"/>
      <c r="T67" s="72"/>
      <c r="U67" s="67"/>
      <c r="V67" s="25"/>
      <c r="W67" s="23"/>
      <c r="X67" s="72"/>
      <c r="Y67" s="67"/>
      <c r="Z67" s="25"/>
      <c r="AA67" s="23"/>
      <c r="AB67" s="72"/>
      <c r="AC67" s="67"/>
      <c r="AD67" s="25"/>
      <c r="AE67" s="23"/>
      <c r="AF67" s="72"/>
      <c r="AG67" s="67"/>
      <c r="AH67" s="25"/>
      <c r="AI67" s="26"/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Q28"/>
  <sheetViews>
    <sheetView zoomScale="75" zoomScaleNormal="75" workbookViewId="0" topLeftCell="A1">
      <selection activeCell="I33" sqref="I33"/>
    </sheetView>
  </sheetViews>
  <sheetFormatPr defaultColWidth="11.00390625" defaultRowHeight="12.75"/>
  <cols>
    <col min="1" max="1" width="16.00390625" style="108" customWidth="1"/>
    <col min="2" max="2" width="5.75390625" style="51" bestFit="1" customWidth="1"/>
    <col min="3" max="5" width="5.625" style="51" customWidth="1"/>
    <col min="6" max="6" width="8.625" style="51" customWidth="1"/>
    <col min="7" max="8" width="5.625" style="51" customWidth="1"/>
    <col min="9" max="9" width="11.00390625" style="10" customWidth="1"/>
    <col min="10" max="10" width="16.00390625" style="10" customWidth="1"/>
    <col min="11" max="11" width="5.75390625" style="10" customWidth="1"/>
    <col min="12" max="14" width="5.625" style="10" customWidth="1"/>
    <col min="15" max="15" width="8.625" style="10" customWidth="1"/>
    <col min="16" max="17" width="5.625" style="10" customWidth="1"/>
    <col min="18" max="16384" width="11.00390625" style="10" customWidth="1"/>
  </cols>
  <sheetData>
    <row r="1" spans="1:8" s="93" customFormat="1" ht="20.25" thickBot="1">
      <c r="A1" s="91"/>
      <c r="B1" s="92"/>
      <c r="C1" s="92"/>
      <c r="D1" s="92"/>
      <c r="E1" s="92"/>
      <c r="F1" s="92"/>
      <c r="G1" s="92"/>
      <c r="H1" s="92"/>
    </row>
    <row r="2" spans="1:17" ht="16.5">
      <c r="A2" s="94" t="s">
        <v>2</v>
      </c>
      <c r="B2" s="174"/>
      <c r="C2" s="174"/>
      <c r="D2" s="174"/>
      <c r="E2" s="174"/>
      <c r="F2" s="174"/>
      <c r="G2" s="174"/>
      <c r="H2" s="175"/>
      <c r="I2" s="96"/>
      <c r="J2" s="94" t="s">
        <v>12</v>
      </c>
      <c r="K2" s="174"/>
      <c r="L2" s="174"/>
      <c r="M2" s="174"/>
      <c r="N2" s="174"/>
      <c r="O2" s="174"/>
      <c r="P2" s="174"/>
      <c r="Q2" s="175"/>
    </row>
    <row r="3" spans="1:17" ht="16.5">
      <c r="A3" s="97"/>
      <c r="B3" s="98" t="s">
        <v>222</v>
      </c>
      <c r="C3" s="98" t="s">
        <v>123</v>
      </c>
      <c r="D3" s="98" t="s">
        <v>124</v>
      </c>
      <c r="E3" s="98" t="s">
        <v>125</v>
      </c>
      <c r="F3" s="98" t="s">
        <v>55</v>
      </c>
      <c r="G3" s="98" t="s">
        <v>126</v>
      </c>
      <c r="H3" s="99" t="s">
        <v>27</v>
      </c>
      <c r="I3" s="100"/>
      <c r="J3" s="97"/>
      <c r="K3" s="98" t="s">
        <v>222</v>
      </c>
      <c r="L3" s="98" t="s">
        <v>123</v>
      </c>
      <c r="M3" s="98" t="s">
        <v>124</v>
      </c>
      <c r="N3" s="98" t="s">
        <v>125</v>
      </c>
      <c r="O3" s="98" t="s">
        <v>55</v>
      </c>
      <c r="P3" s="98" t="s">
        <v>126</v>
      </c>
      <c r="Q3" s="99" t="s">
        <v>27</v>
      </c>
    </row>
    <row r="4" spans="1:17" ht="16.5">
      <c r="A4" s="101" t="s">
        <v>13</v>
      </c>
      <c r="B4" s="102">
        <v>3</v>
      </c>
      <c r="C4" s="102">
        <v>3</v>
      </c>
      <c r="D4" s="102">
        <v>0</v>
      </c>
      <c r="E4" s="102">
        <v>0</v>
      </c>
      <c r="F4" s="20" t="s">
        <v>228</v>
      </c>
      <c r="G4" s="102">
        <v>6</v>
      </c>
      <c r="H4" s="103">
        <v>9</v>
      </c>
      <c r="I4" s="100"/>
      <c r="J4" s="101" t="s">
        <v>22</v>
      </c>
      <c r="K4" s="102">
        <v>3</v>
      </c>
      <c r="L4" s="102">
        <v>2</v>
      </c>
      <c r="M4" s="102">
        <v>1</v>
      </c>
      <c r="N4" s="102">
        <v>0</v>
      </c>
      <c r="O4" s="20" t="s">
        <v>198</v>
      </c>
      <c r="P4" s="102">
        <v>4</v>
      </c>
      <c r="Q4" s="103">
        <v>7</v>
      </c>
    </row>
    <row r="5" spans="1:17" ht="16.5">
      <c r="A5" s="101" t="s">
        <v>23</v>
      </c>
      <c r="B5" s="102">
        <v>3</v>
      </c>
      <c r="C5" s="102">
        <v>2</v>
      </c>
      <c r="D5" s="102">
        <v>0</v>
      </c>
      <c r="E5" s="102">
        <v>1</v>
      </c>
      <c r="F5" s="20" t="s">
        <v>229</v>
      </c>
      <c r="G5" s="102">
        <v>2</v>
      </c>
      <c r="H5" s="103">
        <v>6</v>
      </c>
      <c r="I5" s="100"/>
      <c r="J5" s="101" t="s">
        <v>147</v>
      </c>
      <c r="K5" s="102">
        <v>3</v>
      </c>
      <c r="L5" s="102">
        <v>2</v>
      </c>
      <c r="M5" s="102">
        <v>0</v>
      </c>
      <c r="N5" s="102">
        <v>1</v>
      </c>
      <c r="O5" s="20" t="s">
        <v>211</v>
      </c>
      <c r="P5" s="102">
        <v>1</v>
      </c>
      <c r="Q5" s="103">
        <v>6</v>
      </c>
    </row>
    <row r="6" spans="1:17" ht="15">
      <c r="A6" s="97" t="s">
        <v>10</v>
      </c>
      <c r="B6" s="102">
        <v>3</v>
      </c>
      <c r="C6" s="102">
        <v>1</v>
      </c>
      <c r="D6" s="102">
        <v>0</v>
      </c>
      <c r="E6" s="102">
        <v>2</v>
      </c>
      <c r="F6" s="20" t="s">
        <v>199</v>
      </c>
      <c r="G6" s="102">
        <v>-2</v>
      </c>
      <c r="H6" s="103">
        <v>3</v>
      </c>
      <c r="I6" s="100"/>
      <c r="J6" s="97" t="s">
        <v>148</v>
      </c>
      <c r="K6" s="102">
        <v>3</v>
      </c>
      <c r="L6" s="102">
        <v>1</v>
      </c>
      <c r="M6" s="102">
        <v>0</v>
      </c>
      <c r="N6" s="102">
        <v>2</v>
      </c>
      <c r="O6" s="20" t="s">
        <v>214</v>
      </c>
      <c r="P6" s="102">
        <v>-1</v>
      </c>
      <c r="Q6" s="103">
        <v>3</v>
      </c>
    </row>
    <row r="7" spans="1:17" ht="15.75" thickBot="1">
      <c r="A7" s="104" t="s">
        <v>7</v>
      </c>
      <c r="B7" s="105">
        <v>3</v>
      </c>
      <c r="C7" s="105">
        <v>0</v>
      </c>
      <c r="D7" s="105">
        <v>0</v>
      </c>
      <c r="E7" s="105">
        <v>3</v>
      </c>
      <c r="F7" s="106" t="s">
        <v>230</v>
      </c>
      <c r="G7" s="105">
        <v>-6</v>
      </c>
      <c r="H7" s="107">
        <v>0</v>
      </c>
      <c r="I7" s="100"/>
      <c r="J7" s="104" t="s">
        <v>127</v>
      </c>
      <c r="K7" s="105">
        <v>3</v>
      </c>
      <c r="L7" s="105">
        <v>0</v>
      </c>
      <c r="M7" s="105">
        <v>1</v>
      </c>
      <c r="N7" s="105">
        <v>2</v>
      </c>
      <c r="O7" s="106" t="s">
        <v>227</v>
      </c>
      <c r="P7" s="105">
        <v>-4</v>
      </c>
      <c r="Q7" s="107">
        <v>1</v>
      </c>
    </row>
    <row r="8" spans="9:17" ht="15.75" thickBot="1">
      <c r="I8" s="100"/>
      <c r="J8" s="108"/>
      <c r="K8" s="51"/>
      <c r="L8" s="51"/>
      <c r="M8" s="51"/>
      <c r="N8" s="51"/>
      <c r="O8" s="51"/>
      <c r="P8" s="51"/>
      <c r="Q8" s="51"/>
    </row>
    <row r="9" spans="1:17" ht="16.5">
      <c r="A9" s="94" t="s">
        <v>3</v>
      </c>
      <c r="B9" s="174"/>
      <c r="C9" s="174"/>
      <c r="D9" s="174"/>
      <c r="E9" s="174"/>
      <c r="F9" s="174"/>
      <c r="G9" s="174"/>
      <c r="H9" s="175"/>
      <c r="J9" s="94" t="s">
        <v>15</v>
      </c>
      <c r="K9" s="174"/>
      <c r="L9" s="174"/>
      <c r="M9" s="174"/>
      <c r="N9" s="174"/>
      <c r="O9" s="174"/>
      <c r="P9" s="174"/>
      <c r="Q9" s="175"/>
    </row>
    <row r="10" spans="1:17" ht="16.5">
      <c r="A10" s="97"/>
      <c r="B10" s="98" t="s">
        <v>222</v>
      </c>
      <c r="C10" s="98" t="s">
        <v>123</v>
      </c>
      <c r="D10" s="98" t="s">
        <v>124</v>
      </c>
      <c r="E10" s="98" t="s">
        <v>125</v>
      </c>
      <c r="F10" s="98" t="s">
        <v>55</v>
      </c>
      <c r="G10" s="98" t="s">
        <v>126</v>
      </c>
      <c r="H10" s="99" t="s">
        <v>27</v>
      </c>
      <c r="J10" s="97"/>
      <c r="K10" s="98" t="s">
        <v>222</v>
      </c>
      <c r="L10" s="98" t="s">
        <v>123</v>
      </c>
      <c r="M10" s="98" t="s">
        <v>124</v>
      </c>
      <c r="N10" s="98" t="s">
        <v>125</v>
      </c>
      <c r="O10" s="98" t="s">
        <v>55</v>
      </c>
      <c r="P10" s="98" t="s">
        <v>126</v>
      </c>
      <c r="Q10" s="99" t="s">
        <v>27</v>
      </c>
    </row>
    <row r="11" spans="1:17" ht="16.5">
      <c r="A11" s="101" t="s">
        <v>17</v>
      </c>
      <c r="B11" s="102">
        <v>3</v>
      </c>
      <c r="C11" s="102">
        <v>2</v>
      </c>
      <c r="D11" s="102">
        <v>1</v>
      </c>
      <c r="E11" s="102">
        <v>0</v>
      </c>
      <c r="F11" s="20" t="s">
        <v>212</v>
      </c>
      <c r="G11" s="102">
        <v>3</v>
      </c>
      <c r="H11" s="103">
        <v>7</v>
      </c>
      <c r="J11" s="101" t="s">
        <v>52</v>
      </c>
      <c r="K11" s="102">
        <v>3</v>
      </c>
      <c r="L11" s="102">
        <v>3</v>
      </c>
      <c r="M11" s="102">
        <v>0</v>
      </c>
      <c r="N11" s="102">
        <v>0</v>
      </c>
      <c r="O11" s="20" t="s">
        <v>226</v>
      </c>
      <c r="P11" s="102">
        <v>6</v>
      </c>
      <c r="Q11" s="103">
        <v>9</v>
      </c>
    </row>
    <row r="12" spans="1:17" ht="16.5">
      <c r="A12" s="101" t="s">
        <v>18</v>
      </c>
      <c r="B12" s="102">
        <v>3</v>
      </c>
      <c r="C12" s="102">
        <v>1</v>
      </c>
      <c r="D12" s="102">
        <v>2</v>
      </c>
      <c r="E12" s="102">
        <v>0</v>
      </c>
      <c r="F12" s="20" t="s">
        <v>193</v>
      </c>
      <c r="G12" s="102">
        <v>1</v>
      </c>
      <c r="H12" s="103">
        <v>5</v>
      </c>
      <c r="J12" s="101" t="s">
        <v>149</v>
      </c>
      <c r="K12" s="102">
        <v>3</v>
      </c>
      <c r="L12" s="102">
        <v>1</v>
      </c>
      <c r="M12" s="102">
        <v>1</v>
      </c>
      <c r="N12" s="102">
        <v>1</v>
      </c>
      <c r="O12" s="20" t="s">
        <v>237</v>
      </c>
      <c r="P12" s="102">
        <v>0</v>
      </c>
      <c r="Q12" s="103">
        <v>4</v>
      </c>
    </row>
    <row r="13" spans="1:17" ht="15">
      <c r="A13" s="108" t="s">
        <v>4</v>
      </c>
      <c r="B13" s="102">
        <v>3</v>
      </c>
      <c r="C13" s="102">
        <v>1</v>
      </c>
      <c r="D13" s="102">
        <v>1</v>
      </c>
      <c r="E13" s="102">
        <v>2</v>
      </c>
      <c r="F13" s="20" t="s">
        <v>192</v>
      </c>
      <c r="G13" s="102">
        <v>0</v>
      </c>
      <c r="H13" s="103">
        <v>3</v>
      </c>
      <c r="J13" s="97" t="s">
        <v>20</v>
      </c>
      <c r="K13" s="102">
        <v>3</v>
      </c>
      <c r="L13" s="102">
        <v>0</v>
      </c>
      <c r="M13" s="102">
        <v>2</v>
      </c>
      <c r="N13" s="102">
        <v>1</v>
      </c>
      <c r="O13" s="20" t="s">
        <v>190</v>
      </c>
      <c r="P13" s="102">
        <v>-1</v>
      </c>
      <c r="Q13" s="103">
        <v>2</v>
      </c>
    </row>
    <row r="14" spans="1:17" ht="15.75" thickBot="1">
      <c r="A14" s="104" t="s">
        <v>153</v>
      </c>
      <c r="B14" s="105">
        <v>3</v>
      </c>
      <c r="C14" s="105">
        <v>0</v>
      </c>
      <c r="D14" s="105">
        <v>0</v>
      </c>
      <c r="E14" s="105">
        <v>2</v>
      </c>
      <c r="F14" s="106" t="s">
        <v>203</v>
      </c>
      <c r="G14" s="105">
        <v>-4</v>
      </c>
      <c r="H14" s="107">
        <v>1</v>
      </c>
      <c r="J14" s="104" t="s">
        <v>25</v>
      </c>
      <c r="K14" s="105">
        <v>3</v>
      </c>
      <c r="L14" s="105">
        <v>0</v>
      </c>
      <c r="M14" s="105">
        <v>1</v>
      </c>
      <c r="N14" s="105">
        <v>2</v>
      </c>
      <c r="O14" s="106" t="s">
        <v>238</v>
      </c>
      <c r="P14" s="105">
        <v>-5</v>
      </c>
      <c r="Q14" s="107">
        <v>1</v>
      </c>
    </row>
    <row r="15" spans="6:17" ht="15.75" thickBot="1">
      <c r="F15" s="17"/>
      <c r="J15" s="108"/>
      <c r="K15" s="51"/>
      <c r="L15" s="51"/>
      <c r="M15" s="51"/>
      <c r="N15" s="51"/>
      <c r="O15" s="17"/>
      <c r="P15" s="51"/>
      <c r="Q15" s="51"/>
    </row>
    <row r="16" spans="1:17" ht="16.5">
      <c r="A16" s="94" t="s">
        <v>6</v>
      </c>
      <c r="B16" s="174"/>
      <c r="C16" s="174"/>
      <c r="D16" s="174"/>
      <c r="E16" s="174"/>
      <c r="F16" s="174"/>
      <c r="G16" s="174"/>
      <c r="H16" s="175"/>
      <c r="J16" s="94" t="s">
        <v>19</v>
      </c>
      <c r="K16" s="174"/>
      <c r="L16" s="174"/>
      <c r="M16" s="174"/>
      <c r="N16" s="174"/>
      <c r="O16" s="174"/>
      <c r="P16" s="174"/>
      <c r="Q16" s="175"/>
    </row>
    <row r="17" spans="1:17" ht="16.5">
      <c r="A17" s="97"/>
      <c r="B17" s="98" t="s">
        <v>222</v>
      </c>
      <c r="C17" s="98" t="s">
        <v>123</v>
      </c>
      <c r="D17" s="98" t="s">
        <v>124</v>
      </c>
      <c r="E17" s="98" t="s">
        <v>125</v>
      </c>
      <c r="F17" s="98" t="s">
        <v>55</v>
      </c>
      <c r="G17" s="98" t="s">
        <v>126</v>
      </c>
      <c r="H17" s="99" t="s">
        <v>27</v>
      </c>
      <c r="J17" s="97"/>
      <c r="K17" s="98" t="s">
        <v>222</v>
      </c>
      <c r="L17" s="98" t="s">
        <v>123</v>
      </c>
      <c r="M17" s="98" t="s">
        <v>124</v>
      </c>
      <c r="N17" s="98" t="s">
        <v>125</v>
      </c>
      <c r="O17" s="98" t="s">
        <v>55</v>
      </c>
      <c r="P17" s="98" t="s">
        <v>126</v>
      </c>
      <c r="Q17" s="99" t="s">
        <v>27</v>
      </c>
    </row>
    <row r="18" spans="1:17" ht="16.5">
      <c r="A18" s="101" t="s">
        <v>16</v>
      </c>
      <c r="B18" s="102">
        <v>3</v>
      </c>
      <c r="C18" s="102">
        <v>2</v>
      </c>
      <c r="D18" s="102">
        <v>1</v>
      </c>
      <c r="E18" s="102">
        <v>0</v>
      </c>
      <c r="F18" s="20" t="s">
        <v>225</v>
      </c>
      <c r="G18" s="102">
        <v>7</v>
      </c>
      <c r="H18" s="103">
        <v>7</v>
      </c>
      <c r="J18" s="101" t="s">
        <v>150</v>
      </c>
      <c r="K18" s="102">
        <v>3</v>
      </c>
      <c r="L18" s="102">
        <v>2</v>
      </c>
      <c r="M18" s="102">
        <v>1</v>
      </c>
      <c r="N18" s="102">
        <v>0</v>
      </c>
      <c r="O18" s="20" t="s">
        <v>201</v>
      </c>
      <c r="P18" s="102">
        <v>4</v>
      </c>
      <c r="Q18" s="103">
        <v>7</v>
      </c>
    </row>
    <row r="19" spans="1:17" ht="16.5">
      <c r="A19" s="101" t="s">
        <v>144</v>
      </c>
      <c r="B19" s="102">
        <v>3</v>
      </c>
      <c r="C19" s="102">
        <v>2</v>
      </c>
      <c r="D19" s="102">
        <v>1</v>
      </c>
      <c r="E19" s="102">
        <v>0</v>
      </c>
      <c r="F19" s="20" t="s">
        <v>181</v>
      </c>
      <c r="G19" s="102">
        <v>2</v>
      </c>
      <c r="H19" s="103">
        <v>7</v>
      </c>
      <c r="J19" s="101" t="s">
        <v>0</v>
      </c>
      <c r="K19" s="102">
        <v>3</v>
      </c>
      <c r="L19" s="102">
        <v>1</v>
      </c>
      <c r="M19" s="102">
        <v>2</v>
      </c>
      <c r="N19" s="102">
        <v>0</v>
      </c>
      <c r="O19" s="20" t="s">
        <v>181</v>
      </c>
      <c r="P19" s="102">
        <v>2</v>
      </c>
      <c r="Q19" s="103">
        <v>5</v>
      </c>
    </row>
    <row r="20" spans="1:17" ht="15">
      <c r="A20" s="97" t="s">
        <v>142</v>
      </c>
      <c r="B20" s="102">
        <v>3</v>
      </c>
      <c r="C20" s="102">
        <v>1</v>
      </c>
      <c r="D20" s="102">
        <v>0</v>
      </c>
      <c r="E20" s="102">
        <v>2</v>
      </c>
      <c r="F20" s="20" t="s">
        <v>235</v>
      </c>
      <c r="G20" s="102">
        <v>-1</v>
      </c>
      <c r="H20" s="103">
        <v>3</v>
      </c>
      <c r="J20" s="97" t="s">
        <v>9</v>
      </c>
      <c r="K20" s="102">
        <v>3</v>
      </c>
      <c r="L20" s="102">
        <v>1</v>
      </c>
      <c r="M20" s="102">
        <v>1</v>
      </c>
      <c r="N20" s="102">
        <v>1</v>
      </c>
      <c r="O20" s="20" t="s">
        <v>214</v>
      </c>
      <c r="P20" s="102">
        <v>-1</v>
      </c>
      <c r="Q20" s="103">
        <v>4</v>
      </c>
    </row>
    <row r="21" spans="1:17" ht="15.75" thickBot="1">
      <c r="A21" s="104" t="s">
        <v>224</v>
      </c>
      <c r="B21" s="105">
        <v>3</v>
      </c>
      <c r="C21" s="105">
        <v>0</v>
      </c>
      <c r="D21" s="105">
        <v>0</v>
      </c>
      <c r="E21" s="105">
        <v>3</v>
      </c>
      <c r="F21" s="106" t="s">
        <v>236</v>
      </c>
      <c r="G21" s="105">
        <v>-8</v>
      </c>
      <c r="H21" s="107">
        <v>0</v>
      </c>
      <c r="J21" s="104" t="s">
        <v>151</v>
      </c>
      <c r="K21" s="105">
        <v>3</v>
      </c>
      <c r="L21" s="105">
        <v>0</v>
      </c>
      <c r="M21" s="105">
        <v>0</v>
      </c>
      <c r="N21" s="105">
        <v>3</v>
      </c>
      <c r="O21" s="106" t="s">
        <v>242</v>
      </c>
      <c r="P21" s="105">
        <v>-5</v>
      </c>
      <c r="Q21" s="107">
        <v>0</v>
      </c>
    </row>
    <row r="22" spans="10:17" ht="15.75" thickBot="1">
      <c r="J22" s="108"/>
      <c r="K22" s="51"/>
      <c r="L22" s="51"/>
      <c r="M22" s="51"/>
      <c r="N22" s="51"/>
      <c r="O22" s="51"/>
      <c r="P22" s="51"/>
      <c r="Q22" s="51"/>
    </row>
    <row r="23" spans="1:17" ht="16.5">
      <c r="A23" s="94" t="s">
        <v>8</v>
      </c>
      <c r="B23" s="174"/>
      <c r="C23" s="174"/>
      <c r="D23" s="174"/>
      <c r="E23" s="174"/>
      <c r="F23" s="174"/>
      <c r="G23" s="174"/>
      <c r="H23" s="175"/>
      <c r="J23" s="94" t="s">
        <v>24</v>
      </c>
      <c r="K23" s="174"/>
      <c r="L23" s="174"/>
      <c r="M23" s="174"/>
      <c r="N23" s="174"/>
      <c r="O23" s="174"/>
      <c r="P23" s="174"/>
      <c r="Q23" s="175"/>
    </row>
    <row r="24" spans="1:17" ht="16.5">
      <c r="A24" s="97"/>
      <c r="B24" s="98" t="s">
        <v>222</v>
      </c>
      <c r="C24" s="98" t="s">
        <v>123</v>
      </c>
      <c r="D24" s="98" t="s">
        <v>124</v>
      </c>
      <c r="E24" s="98" t="s">
        <v>125</v>
      </c>
      <c r="F24" s="98" t="s">
        <v>55</v>
      </c>
      <c r="G24" s="98" t="s">
        <v>126</v>
      </c>
      <c r="H24" s="99" t="s">
        <v>27</v>
      </c>
      <c r="J24" s="97"/>
      <c r="K24" s="98" t="s">
        <v>222</v>
      </c>
      <c r="L24" s="98" t="s">
        <v>123</v>
      </c>
      <c r="M24" s="98" t="s">
        <v>124</v>
      </c>
      <c r="N24" s="98" t="s">
        <v>125</v>
      </c>
      <c r="O24" s="98" t="s">
        <v>55</v>
      </c>
      <c r="P24" s="98" t="s">
        <v>126</v>
      </c>
      <c r="Q24" s="99" t="s">
        <v>27</v>
      </c>
    </row>
    <row r="25" spans="1:17" ht="16.5">
      <c r="A25" s="101" t="s">
        <v>11</v>
      </c>
      <c r="B25" s="102">
        <v>3</v>
      </c>
      <c r="C25" s="102">
        <v>3</v>
      </c>
      <c r="D25" s="102">
        <v>0</v>
      </c>
      <c r="E25" s="102">
        <v>0</v>
      </c>
      <c r="F25" s="20" t="s">
        <v>198</v>
      </c>
      <c r="G25" s="102">
        <v>4</v>
      </c>
      <c r="H25" s="103">
        <v>9</v>
      </c>
      <c r="J25" s="101" t="s">
        <v>5</v>
      </c>
      <c r="K25" s="102">
        <v>3</v>
      </c>
      <c r="L25" s="102">
        <v>3</v>
      </c>
      <c r="M25" s="102">
        <v>0</v>
      </c>
      <c r="N25" s="102">
        <v>0</v>
      </c>
      <c r="O25" s="20" t="s">
        <v>225</v>
      </c>
      <c r="P25" s="102">
        <v>7</v>
      </c>
      <c r="Q25" s="103">
        <v>9</v>
      </c>
    </row>
    <row r="26" spans="1:17" ht="16.5">
      <c r="A26" s="101" t="s">
        <v>21</v>
      </c>
      <c r="B26" s="102">
        <v>3</v>
      </c>
      <c r="C26" s="102">
        <v>1</v>
      </c>
      <c r="D26" s="102">
        <v>1</v>
      </c>
      <c r="E26" s="102">
        <v>1</v>
      </c>
      <c r="F26" s="20" t="s">
        <v>211</v>
      </c>
      <c r="G26" s="102">
        <v>1</v>
      </c>
      <c r="H26" s="103">
        <v>4</v>
      </c>
      <c r="J26" s="101" t="s">
        <v>152</v>
      </c>
      <c r="K26" s="102">
        <v>3</v>
      </c>
      <c r="L26" s="102">
        <v>2</v>
      </c>
      <c r="M26" s="102">
        <v>0</v>
      </c>
      <c r="N26" s="102">
        <v>1</v>
      </c>
      <c r="O26" s="20" t="s">
        <v>240</v>
      </c>
      <c r="P26" s="102">
        <v>1</v>
      </c>
      <c r="Q26" s="103">
        <v>6</v>
      </c>
    </row>
    <row r="27" spans="1:17" ht="15">
      <c r="A27" s="97" t="s">
        <v>146</v>
      </c>
      <c r="B27" s="102">
        <v>3</v>
      </c>
      <c r="C27" s="102">
        <v>0</v>
      </c>
      <c r="D27" s="102">
        <v>2</v>
      </c>
      <c r="E27" s="102">
        <v>1</v>
      </c>
      <c r="F27" s="20" t="s">
        <v>189</v>
      </c>
      <c r="G27" s="102">
        <v>-1</v>
      </c>
      <c r="H27" s="103">
        <v>2</v>
      </c>
      <c r="J27" s="97" t="s">
        <v>26</v>
      </c>
      <c r="K27" s="102">
        <v>3</v>
      </c>
      <c r="L27" s="102">
        <v>0</v>
      </c>
      <c r="M27" s="102">
        <v>1</v>
      </c>
      <c r="N27" s="102">
        <v>2</v>
      </c>
      <c r="O27" s="20" t="s">
        <v>241</v>
      </c>
      <c r="P27" s="102">
        <v>-3</v>
      </c>
      <c r="Q27" s="103">
        <v>1</v>
      </c>
    </row>
    <row r="28" spans="1:17" ht="15.75" thickBot="1">
      <c r="A28" s="104" t="s">
        <v>145</v>
      </c>
      <c r="B28" s="105">
        <v>3</v>
      </c>
      <c r="C28" s="105">
        <v>0</v>
      </c>
      <c r="D28" s="105">
        <v>1</v>
      </c>
      <c r="E28" s="105">
        <v>2</v>
      </c>
      <c r="F28" s="106" t="s">
        <v>227</v>
      </c>
      <c r="G28" s="105">
        <v>-4</v>
      </c>
      <c r="H28" s="107">
        <v>1</v>
      </c>
      <c r="J28" s="104" t="s">
        <v>14</v>
      </c>
      <c r="K28" s="105">
        <v>3</v>
      </c>
      <c r="L28" s="105">
        <v>0</v>
      </c>
      <c r="M28" s="105">
        <v>1</v>
      </c>
      <c r="N28" s="105">
        <v>2</v>
      </c>
      <c r="O28" s="106" t="s">
        <v>238</v>
      </c>
      <c r="P28" s="105">
        <v>-5</v>
      </c>
      <c r="Q28" s="107">
        <v>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K57"/>
  <sheetViews>
    <sheetView zoomScale="60" zoomScaleNormal="60" workbookViewId="0" topLeftCell="A34">
      <pane xSplit="4" topLeftCell="E1" activePane="topRight" state="frozen"/>
      <selection pane="topLeft" activeCell="A1" sqref="A1"/>
      <selection pane="topRight" activeCell="A53" sqref="A53"/>
    </sheetView>
  </sheetViews>
  <sheetFormatPr defaultColWidth="11.00390625" defaultRowHeight="12.75"/>
  <cols>
    <col min="1" max="1" width="5.625" style="86" customWidth="1"/>
    <col min="2" max="3" width="18.625" style="1" customWidth="1"/>
    <col min="4" max="4" width="8.75390625" style="27" customWidth="1"/>
    <col min="5" max="5" width="8.25390625" style="28" customWidth="1"/>
    <col min="6" max="6" width="6.00390625" style="27" customWidth="1"/>
    <col min="7" max="7" width="7.75390625" style="28" customWidth="1"/>
    <col min="8" max="8" width="6.00390625" style="27" customWidth="1"/>
    <col min="9" max="9" width="8.875" style="28" bestFit="1" customWidth="1"/>
    <col min="10" max="10" width="6.00390625" style="27" customWidth="1"/>
    <col min="11" max="11" width="10.125" style="28" customWidth="1"/>
    <col min="12" max="12" width="6.00390625" style="27" customWidth="1"/>
    <col min="13" max="13" width="14.00390625" style="28" customWidth="1"/>
    <col min="14" max="14" width="6.00390625" style="27" customWidth="1"/>
    <col min="15" max="15" width="11.375" style="211" customWidth="1"/>
    <col min="16" max="16" width="6.00390625" style="27" customWidth="1"/>
    <col min="17" max="17" width="13.00390625" style="29" customWidth="1"/>
    <col min="18" max="18" width="6.00390625" style="27" customWidth="1"/>
    <col min="19" max="19" width="12.75390625" style="29" customWidth="1"/>
    <col min="20" max="20" width="6.00390625" style="27" customWidth="1"/>
    <col min="21" max="21" width="8.375" style="29" customWidth="1"/>
    <col min="22" max="22" width="6.00390625" style="27" customWidth="1"/>
    <col min="23" max="23" width="7.75390625" style="29" customWidth="1"/>
    <col min="24" max="24" width="6.00390625" style="27" customWidth="1"/>
    <col min="25" max="25" width="8.375" style="29" customWidth="1"/>
    <col min="26" max="26" width="6.00390625" style="27" customWidth="1"/>
    <col min="27" max="27" width="12.625" style="211" customWidth="1"/>
    <col min="28" max="28" width="6.00390625" style="27" customWidth="1"/>
    <col min="29" max="29" width="10.75390625" style="29" customWidth="1"/>
    <col min="30" max="30" width="6.00390625" style="27" customWidth="1"/>
    <col min="31" max="31" width="7.75390625" style="29" customWidth="1"/>
    <col min="32" max="32" width="6.00390625" style="27" customWidth="1"/>
    <col min="33" max="33" width="9.625" style="29" customWidth="1"/>
    <col min="34" max="34" width="6.00390625" style="27" customWidth="1"/>
    <col min="35" max="35" width="8.625" style="29" customWidth="1"/>
    <col min="36" max="36" width="6.00390625" style="27" customWidth="1"/>
    <col min="37" max="16384" width="11.00390625" style="1" customWidth="1"/>
  </cols>
  <sheetData>
    <row r="1" spans="1:36" s="2" customFormat="1" ht="16.5">
      <c r="A1" s="84"/>
      <c r="B1" s="78">
        <v>38908.38333333333</v>
      </c>
      <c r="C1" s="6"/>
      <c r="D1" s="13" t="s">
        <v>1</v>
      </c>
      <c r="E1" s="216" t="str">
        <f>'Tip-Vorrunde'!$D$1</f>
        <v>Kloth</v>
      </c>
      <c r="F1" s="59" t="s">
        <v>27</v>
      </c>
      <c r="G1" s="216" t="str">
        <f>'Tip-Vorrunde'!$F$1</f>
        <v>Wilke</v>
      </c>
      <c r="H1" s="139" t="s">
        <v>27</v>
      </c>
      <c r="I1" s="216" t="str">
        <f>'Tip-Vorrunde'!$H$1</f>
        <v>Sühring</v>
      </c>
      <c r="J1" s="59" t="s">
        <v>27</v>
      </c>
      <c r="K1" s="216" t="str">
        <f>'Tip-Vorrunde'!$J$1</f>
        <v>Roßpunt</v>
      </c>
      <c r="L1" s="139" t="s">
        <v>27</v>
      </c>
      <c r="M1" s="216" t="str">
        <f>'Tip-Vorrunde'!$L$1</f>
        <v>Künnemann</v>
      </c>
      <c r="N1" s="59" t="s">
        <v>27</v>
      </c>
      <c r="O1" s="216" t="str">
        <f>'Tip-Vorrunde'!$N$1</f>
        <v>Fangmeier</v>
      </c>
      <c r="P1" s="139" t="s">
        <v>27</v>
      </c>
      <c r="Q1" s="216" t="str">
        <f>'Tip-Vorrunde'!$P$1</f>
        <v>Machalitza</v>
      </c>
      <c r="R1" s="59" t="s">
        <v>27</v>
      </c>
      <c r="S1" s="216" t="str">
        <f>'Tip-Vorrunde'!$R$1</f>
        <v>Penning</v>
      </c>
      <c r="T1" s="139" t="s">
        <v>27</v>
      </c>
      <c r="U1" s="58" t="str">
        <f>'Tip-Vorrunde'!$T$1</f>
        <v>Göbel</v>
      </c>
      <c r="V1" s="59" t="s">
        <v>27</v>
      </c>
      <c r="W1" s="216" t="str">
        <f>'Tip-Vorrunde'!$V$1</f>
        <v>Gries</v>
      </c>
      <c r="X1" s="139" t="s">
        <v>27</v>
      </c>
      <c r="Y1" s="216" t="str">
        <f>'Tip-Vorrunde'!$X$1</f>
        <v>Leist</v>
      </c>
      <c r="Z1" s="59" t="s">
        <v>27</v>
      </c>
      <c r="AA1" s="216" t="str">
        <f>'Tip-Vorrunde'!$Z$1</f>
        <v>Wysocki</v>
      </c>
      <c r="AB1" s="139" t="s">
        <v>27</v>
      </c>
      <c r="AC1" s="216" t="str">
        <f>'Tip-Vorrunde'!$AB$1</f>
        <v>Klempt</v>
      </c>
      <c r="AD1" s="59" t="s">
        <v>27</v>
      </c>
      <c r="AE1" s="216" t="str">
        <f>'Tip-Vorrunde'!$AD$1</f>
        <v>Albien</v>
      </c>
      <c r="AF1" s="139" t="s">
        <v>27</v>
      </c>
      <c r="AG1" s="216" t="str">
        <f>'Tip-Vorrunde'!$AF$1</f>
        <v>Rippel</v>
      </c>
      <c r="AH1" s="59" t="s">
        <v>27</v>
      </c>
      <c r="AI1" s="216" t="str">
        <f>'Tip-Vorrunde'!$AH$1</f>
        <v>Raz</v>
      </c>
      <c r="AJ1" s="146" t="s">
        <v>27</v>
      </c>
    </row>
    <row r="2" spans="1:36" ht="18">
      <c r="A2" s="83"/>
      <c r="B2" s="79" t="s">
        <v>64</v>
      </c>
      <c r="C2" s="5"/>
      <c r="D2" s="113"/>
      <c r="E2" s="111"/>
      <c r="F2" s="114"/>
      <c r="G2" s="112"/>
      <c r="H2" s="140"/>
      <c r="I2" s="111"/>
      <c r="J2" s="114"/>
      <c r="K2" s="112"/>
      <c r="L2" s="140"/>
      <c r="M2" s="111"/>
      <c r="N2" s="114"/>
      <c r="O2" s="207"/>
      <c r="P2" s="140"/>
      <c r="Q2" s="111"/>
      <c r="R2" s="114"/>
      <c r="S2" s="112"/>
      <c r="T2" s="140"/>
      <c r="U2" s="111"/>
      <c r="V2" s="114"/>
      <c r="W2" s="112"/>
      <c r="X2" s="140"/>
      <c r="Y2" s="111"/>
      <c r="Z2" s="114"/>
      <c r="AA2" s="207"/>
      <c r="AB2" s="140"/>
      <c r="AC2" s="111"/>
      <c r="AD2" s="114"/>
      <c r="AE2" s="112"/>
      <c r="AF2" s="140"/>
      <c r="AG2" s="111"/>
      <c r="AH2" s="114"/>
      <c r="AI2" s="112"/>
      <c r="AJ2" s="147"/>
    </row>
    <row r="3" spans="1:36" ht="18">
      <c r="A3" s="192" t="s">
        <v>96</v>
      </c>
      <c r="B3" s="80" t="s">
        <v>154</v>
      </c>
      <c r="C3" s="77" t="s">
        <v>85</v>
      </c>
      <c r="D3" s="173" t="s">
        <v>232</v>
      </c>
      <c r="E3" s="111"/>
      <c r="F3" s="114"/>
      <c r="G3" s="112"/>
      <c r="H3" s="140"/>
      <c r="I3" s="111"/>
      <c r="J3" s="114"/>
      <c r="K3" s="112"/>
      <c r="L3" s="140"/>
      <c r="M3" s="111"/>
      <c r="N3" s="114"/>
      <c r="O3" s="207"/>
      <c r="P3" s="140"/>
      <c r="Q3" s="111"/>
      <c r="R3" s="114"/>
      <c r="S3" s="112"/>
      <c r="T3" s="140"/>
      <c r="U3" s="111"/>
      <c r="V3" s="114"/>
      <c r="W3" s="112"/>
      <c r="X3" s="140"/>
      <c r="Y3" s="111"/>
      <c r="Z3" s="114"/>
      <c r="AA3" s="207"/>
      <c r="AB3" s="140"/>
      <c r="AC3" s="111"/>
      <c r="AD3" s="114"/>
      <c r="AE3" s="112"/>
      <c r="AF3" s="140"/>
      <c r="AG3" s="111"/>
      <c r="AH3" s="114"/>
      <c r="AI3" s="112"/>
      <c r="AJ3" s="147"/>
    </row>
    <row r="4" spans="1:36" ht="18">
      <c r="A4" s="148" t="s">
        <v>159</v>
      </c>
      <c r="B4" s="109" t="str">
        <f>Tabellen!$A$4</f>
        <v>Deutschland</v>
      </c>
      <c r="C4" s="110" t="str">
        <f>Tabellen!$A$12</f>
        <v>Schweden</v>
      </c>
      <c r="D4" s="191" t="s">
        <v>186</v>
      </c>
      <c r="E4" s="111" t="s">
        <v>185</v>
      </c>
      <c r="F4" s="114">
        <v>1</v>
      </c>
      <c r="G4" s="112" t="s">
        <v>181</v>
      </c>
      <c r="H4" s="140">
        <v>1</v>
      </c>
      <c r="I4" s="111" t="s">
        <v>181</v>
      </c>
      <c r="J4" s="114">
        <v>1</v>
      </c>
      <c r="K4" s="112" t="s">
        <v>185</v>
      </c>
      <c r="L4" s="140">
        <v>1</v>
      </c>
      <c r="M4" s="111" t="s">
        <v>185</v>
      </c>
      <c r="N4" s="114">
        <v>1</v>
      </c>
      <c r="O4" s="207" t="s">
        <v>185</v>
      </c>
      <c r="P4" s="140">
        <v>1</v>
      </c>
      <c r="Q4" s="111" t="s">
        <v>196</v>
      </c>
      <c r="R4" s="114">
        <v>1</v>
      </c>
      <c r="S4" s="112" t="s">
        <v>184</v>
      </c>
      <c r="T4" s="140">
        <v>1</v>
      </c>
      <c r="U4" s="111" t="s">
        <v>196</v>
      </c>
      <c r="V4" s="114">
        <v>1</v>
      </c>
      <c r="W4" s="112" t="s">
        <v>196</v>
      </c>
      <c r="X4" s="140">
        <v>1</v>
      </c>
      <c r="Y4" s="111" t="s">
        <v>186</v>
      </c>
      <c r="Z4" s="114">
        <v>3</v>
      </c>
      <c r="AA4" s="207" t="s">
        <v>211</v>
      </c>
      <c r="AB4" s="140">
        <v>1</v>
      </c>
      <c r="AC4" s="111" t="s">
        <v>185</v>
      </c>
      <c r="AD4" s="114">
        <v>1</v>
      </c>
      <c r="AE4" s="112" t="s">
        <v>185</v>
      </c>
      <c r="AF4" s="140">
        <v>1</v>
      </c>
      <c r="AG4" s="111" t="s">
        <v>194</v>
      </c>
      <c r="AH4" s="114">
        <v>1</v>
      </c>
      <c r="AI4" s="112" t="s">
        <v>193</v>
      </c>
      <c r="AJ4" s="147">
        <v>1</v>
      </c>
    </row>
    <row r="5" spans="1:36" ht="18">
      <c r="A5" s="83"/>
      <c r="C5" s="5"/>
      <c r="D5" s="115"/>
      <c r="E5" s="111"/>
      <c r="F5" s="114"/>
      <c r="G5" s="112"/>
      <c r="H5" s="140"/>
      <c r="I5" s="111"/>
      <c r="J5" s="114"/>
      <c r="K5" s="112"/>
      <c r="L5" s="140"/>
      <c r="M5" s="111"/>
      <c r="N5" s="114"/>
      <c r="O5" s="207"/>
      <c r="P5" s="140"/>
      <c r="Q5" s="111"/>
      <c r="R5" s="114"/>
      <c r="S5" s="112"/>
      <c r="T5" s="140"/>
      <c r="U5" s="111"/>
      <c r="V5" s="114"/>
      <c r="W5" s="112"/>
      <c r="X5" s="140"/>
      <c r="Y5" s="111"/>
      <c r="Z5" s="114"/>
      <c r="AA5" s="207"/>
      <c r="AB5" s="140"/>
      <c r="AC5" s="111"/>
      <c r="AD5" s="114"/>
      <c r="AE5" s="112"/>
      <c r="AF5" s="140"/>
      <c r="AG5" s="111"/>
      <c r="AH5" s="114"/>
      <c r="AI5" s="112"/>
      <c r="AJ5" s="147"/>
    </row>
    <row r="6" spans="1:36" ht="18">
      <c r="A6" s="192" t="s">
        <v>97</v>
      </c>
      <c r="B6" s="80" t="s">
        <v>155</v>
      </c>
      <c r="C6" s="77" t="s">
        <v>88</v>
      </c>
      <c r="D6" s="173" t="s">
        <v>231</v>
      </c>
      <c r="E6" s="111"/>
      <c r="F6" s="114"/>
      <c r="G6" s="112"/>
      <c r="H6" s="140"/>
      <c r="I6" s="111"/>
      <c r="J6" s="114"/>
      <c r="K6" s="112"/>
      <c r="L6" s="140"/>
      <c r="M6" s="111"/>
      <c r="N6" s="114"/>
      <c r="O6" s="207"/>
      <c r="P6" s="140"/>
      <c r="Q6" s="111"/>
      <c r="R6" s="114"/>
      <c r="S6" s="112"/>
      <c r="T6" s="140"/>
      <c r="U6" s="111"/>
      <c r="V6" s="114"/>
      <c r="W6" s="112"/>
      <c r="X6" s="140"/>
      <c r="Y6" s="111"/>
      <c r="Z6" s="114"/>
      <c r="AA6" s="207"/>
      <c r="AB6" s="140"/>
      <c r="AC6" s="111"/>
      <c r="AD6" s="114"/>
      <c r="AE6" s="112"/>
      <c r="AF6" s="140"/>
      <c r="AG6" s="111"/>
      <c r="AH6" s="114"/>
      <c r="AI6" s="112"/>
      <c r="AJ6" s="147"/>
    </row>
    <row r="7" spans="1:36" ht="18">
      <c r="A7" s="83"/>
      <c r="B7" s="109" t="str">
        <f>Tabellen!$A$11</f>
        <v>England</v>
      </c>
      <c r="C7" s="110" t="str">
        <f>Tabellen!$A$5</f>
        <v>Ecuador</v>
      </c>
      <c r="D7" s="191" t="s">
        <v>184</v>
      </c>
      <c r="E7" s="111" t="s">
        <v>185</v>
      </c>
      <c r="F7" s="114">
        <v>1</v>
      </c>
      <c r="G7" s="112" t="s">
        <v>181</v>
      </c>
      <c r="H7" s="140">
        <v>1</v>
      </c>
      <c r="I7" s="111" t="s">
        <v>189</v>
      </c>
      <c r="J7" s="114">
        <v>0</v>
      </c>
      <c r="K7" s="112" t="s">
        <v>185</v>
      </c>
      <c r="L7" s="140">
        <v>1</v>
      </c>
      <c r="M7" s="111" t="s">
        <v>191</v>
      </c>
      <c r="N7" s="114">
        <v>0</v>
      </c>
      <c r="O7" s="207" t="s">
        <v>184</v>
      </c>
      <c r="P7" s="140">
        <v>3</v>
      </c>
      <c r="Q7" s="111" t="s">
        <v>183</v>
      </c>
      <c r="R7" s="114">
        <v>1</v>
      </c>
      <c r="S7" s="112" t="s">
        <v>185</v>
      </c>
      <c r="T7" s="140">
        <v>1</v>
      </c>
      <c r="U7" s="111" t="s">
        <v>239</v>
      </c>
      <c r="V7" s="114">
        <v>1</v>
      </c>
      <c r="W7" s="112" t="s">
        <v>181</v>
      </c>
      <c r="X7" s="140">
        <v>1</v>
      </c>
      <c r="Y7" s="111" t="s">
        <v>183</v>
      </c>
      <c r="Z7" s="114">
        <v>1</v>
      </c>
      <c r="AA7" s="207" t="s">
        <v>193</v>
      </c>
      <c r="AB7" s="140">
        <v>1</v>
      </c>
      <c r="AC7" s="111" t="s">
        <v>196</v>
      </c>
      <c r="AD7" s="114">
        <v>1</v>
      </c>
      <c r="AE7" s="112" t="s">
        <v>184</v>
      </c>
      <c r="AF7" s="140">
        <v>3</v>
      </c>
      <c r="AG7" s="111" t="s">
        <v>185</v>
      </c>
      <c r="AH7" s="114">
        <v>1</v>
      </c>
      <c r="AI7" s="112" t="s">
        <v>185</v>
      </c>
      <c r="AJ7" s="147">
        <v>1</v>
      </c>
    </row>
    <row r="8" spans="1:36" ht="18">
      <c r="A8" s="83"/>
      <c r="B8" s="81"/>
      <c r="C8" s="5"/>
      <c r="D8" s="115"/>
      <c r="E8" s="111"/>
      <c r="F8" s="114"/>
      <c r="G8" s="112"/>
      <c r="H8" s="140"/>
      <c r="I8" s="111"/>
      <c r="J8" s="114"/>
      <c r="K8" s="112"/>
      <c r="L8" s="140"/>
      <c r="M8" s="111"/>
      <c r="N8" s="114"/>
      <c r="O8" s="207"/>
      <c r="P8" s="140"/>
      <c r="Q8" s="111"/>
      <c r="R8" s="114"/>
      <c r="T8" s="140"/>
      <c r="U8" s="111"/>
      <c r="V8" s="114"/>
      <c r="W8" s="112"/>
      <c r="X8" s="140"/>
      <c r="Y8" s="111"/>
      <c r="Z8" s="114"/>
      <c r="AA8" s="207"/>
      <c r="AB8" s="140"/>
      <c r="AC8" s="111"/>
      <c r="AD8" s="114"/>
      <c r="AE8" s="112"/>
      <c r="AF8" s="140"/>
      <c r="AG8" s="111"/>
      <c r="AH8" s="114"/>
      <c r="AI8" s="112"/>
      <c r="AJ8" s="147"/>
    </row>
    <row r="9" spans="1:36" ht="18">
      <c r="A9" s="192" t="s">
        <v>98</v>
      </c>
      <c r="B9" s="80" t="s">
        <v>156</v>
      </c>
      <c r="C9" s="77" t="s">
        <v>90</v>
      </c>
      <c r="D9" s="173" t="s">
        <v>232</v>
      </c>
      <c r="E9" s="111"/>
      <c r="F9" s="114"/>
      <c r="G9" s="112"/>
      <c r="H9" s="140"/>
      <c r="I9" s="111"/>
      <c r="J9" s="114"/>
      <c r="K9" s="112"/>
      <c r="L9" s="140"/>
      <c r="M9" s="111"/>
      <c r="N9" s="114"/>
      <c r="O9" s="207"/>
      <c r="P9" s="140"/>
      <c r="Q9" s="111"/>
      <c r="R9" s="114"/>
      <c r="S9" s="112"/>
      <c r="T9" s="140"/>
      <c r="U9" s="111"/>
      <c r="V9" s="114"/>
      <c r="W9" s="112"/>
      <c r="X9" s="140"/>
      <c r="Y9" s="111"/>
      <c r="Z9" s="114"/>
      <c r="AA9" s="207"/>
      <c r="AB9" s="140"/>
      <c r="AC9" s="111"/>
      <c r="AD9" s="114"/>
      <c r="AE9" s="112"/>
      <c r="AF9" s="140"/>
      <c r="AG9" s="111"/>
      <c r="AH9" s="114"/>
      <c r="AI9" s="112"/>
      <c r="AJ9" s="147"/>
    </row>
    <row r="10" spans="1:36" ht="18">
      <c r="A10" s="83"/>
      <c r="B10" s="109" t="str">
        <f>Tabellen!$A$18</f>
        <v>Argentinien</v>
      </c>
      <c r="C10" s="110" t="str">
        <f>Tabellen!$A$26</f>
        <v>Mexiko</v>
      </c>
      <c r="D10" s="191" t="s">
        <v>185</v>
      </c>
      <c r="E10" s="111" t="s">
        <v>184</v>
      </c>
      <c r="F10" s="114">
        <v>1</v>
      </c>
      <c r="G10" s="112" t="s">
        <v>181</v>
      </c>
      <c r="H10" s="140">
        <v>1</v>
      </c>
      <c r="I10" s="111" t="s">
        <v>181</v>
      </c>
      <c r="J10" s="114">
        <v>1</v>
      </c>
      <c r="K10" s="112" t="s">
        <v>186</v>
      </c>
      <c r="L10" s="140">
        <v>1</v>
      </c>
      <c r="M10" s="111" t="s">
        <v>181</v>
      </c>
      <c r="N10" s="114">
        <v>1</v>
      </c>
      <c r="O10" s="207" t="s">
        <v>181</v>
      </c>
      <c r="P10" s="140">
        <v>1</v>
      </c>
      <c r="Q10" s="111" t="s">
        <v>193</v>
      </c>
      <c r="R10" s="114">
        <v>1</v>
      </c>
      <c r="S10" s="112" t="s">
        <v>185</v>
      </c>
      <c r="T10" s="140">
        <v>3</v>
      </c>
      <c r="U10" s="111" t="s">
        <v>182</v>
      </c>
      <c r="V10" s="114">
        <v>0</v>
      </c>
      <c r="W10" s="112" t="s">
        <v>181</v>
      </c>
      <c r="X10" s="140">
        <v>1</v>
      </c>
      <c r="Y10" s="111" t="s">
        <v>211</v>
      </c>
      <c r="Z10" s="114">
        <v>1</v>
      </c>
      <c r="AA10" s="207" t="s">
        <v>181</v>
      </c>
      <c r="AB10" s="140">
        <v>1</v>
      </c>
      <c r="AC10" s="111" t="s">
        <v>193</v>
      </c>
      <c r="AD10" s="114">
        <v>1</v>
      </c>
      <c r="AE10" s="112" t="s">
        <v>240</v>
      </c>
      <c r="AF10" s="140">
        <v>1</v>
      </c>
      <c r="AG10" s="111" t="s">
        <v>182</v>
      </c>
      <c r="AH10" s="114">
        <v>0</v>
      </c>
      <c r="AI10" s="112" t="s">
        <v>187</v>
      </c>
      <c r="AJ10" s="147">
        <v>0</v>
      </c>
    </row>
    <row r="11" spans="1:36" ht="18">
      <c r="A11" s="83"/>
      <c r="B11" s="81"/>
      <c r="C11" s="5"/>
      <c r="D11" s="115" t="s">
        <v>250</v>
      </c>
      <c r="E11" s="111"/>
      <c r="F11" s="114"/>
      <c r="G11" s="112"/>
      <c r="H11" s="140"/>
      <c r="I11" s="111"/>
      <c r="J11" s="114"/>
      <c r="K11" s="112"/>
      <c r="L11" s="140"/>
      <c r="M11" s="111"/>
      <c r="N11" s="114"/>
      <c r="O11" s="207"/>
      <c r="P11" s="140"/>
      <c r="Q11" s="111"/>
      <c r="R11" s="114"/>
      <c r="T11" s="140"/>
      <c r="U11" s="111"/>
      <c r="V11" s="114"/>
      <c r="W11" s="112"/>
      <c r="X11" s="140"/>
      <c r="Y11" s="111"/>
      <c r="Z11" s="114"/>
      <c r="AA11" s="207"/>
      <c r="AB11" s="140"/>
      <c r="AC11" s="111"/>
      <c r="AD11" s="114"/>
      <c r="AE11" s="112"/>
      <c r="AF11" s="140"/>
      <c r="AG11" s="111"/>
      <c r="AH11" s="114"/>
      <c r="AI11" s="112"/>
      <c r="AJ11" s="147"/>
    </row>
    <row r="12" spans="1:36" ht="18">
      <c r="A12" s="192" t="s">
        <v>99</v>
      </c>
      <c r="B12" s="80" t="s">
        <v>157</v>
      </c>
      <c r="C12" s="77" t="s">
        <v>93</v>
      </c>
      <c r="D12" s="173" t="s">
        <v>231</v>
      </c>
      <c r="E12" s="111"/>
      <c r="F12" s="114"/>
      <c r="G12" s="112"/>
      <c r="H12" s="140"/>
      <c r="I12" s="111"/>
      <c r="J12" s="114"/>
      <c r="K12" s="112"/>
      <c r="L12" s="140"/>
      <c r="M12" s="111"/>
      <c r="N12" s="114"/>
      <c r="O12" s="207"/>
      <c r="P12" s="140"/>
      <c r="Q12" s="111"/>
      <c r="R12" s="114"/>
      <c r="S12" s="112"/>
      <c r="T12" s="140"/>
      <c r="U12" s="111"/>
      <c r="V12" s="114"/>
      <c r="W12" s="112"/>
      <c r="X12" s="140"/>
      <c r="Y12" s="111"/>
      <c r="Z12" s="114"/>
      <c r="AA12" s="207"/>
      <c r="AB12" s="140"/>
      <c r="AC12" s="111"/>
      <c r="AD12" s="114"/>
      <c r="AE12" s="112"/>
      <c r="AF12" s="140"/>
      <c r="AG12" s="111"/>
      <c r="AH12" s="114"/>
      <c r="AI12" s="112"/>
      <c r="AJ12" s="147"/>
    </row>
    <row r="13" spans="1:36" ht="18">
      <c r="A13" s="83"/>
      <c r="B13" s="109" t="str">
        <f>Tabellen!$A$25</f>
        <v>Portugal</v>
      </c>
      <c r="C13" s="110" t="str">
        <f>Tabellen!$A$19</f>
        <v>Niederlande</v>
      </c>
      <c r="D13" s="191" t="s">
        <v>184</v>
      </c>
      <c r="E13" s="111" t="s">
        <v>193</v>
      </c>
      <c r="F13" s="114">
        <v>1</v>
      </c>
      <c r="G13" s="112" t="s">
        <v>181</v>
      </c>
      <c r="H13" s="140">
        <v>1</v>
      </c>
      <c r="I13" s="111" t="s">
        <v>190</v>
      </c>
      <c r="J13" s="114">
        <v>0</v>
      </c>
      <c r="K13" s="112" t="s">
        <v>190</v>
      </c>
      <c r="L13" s="140">
        <v>0</v>
      </c>
      <c r="M13" s="111" t="s">
        <v>185</v>
      </c>
      <c r="N13" s="114">
        <v>1</v>
      </c>
      <c r="O13" s="207" t="s">
        <v>187</v>
      </c>
      <c r="P13" s="140">
        <v>0</v>
      </c>
      <c r="Q13" s="111" t="s">
        <v>190</v>
      </c>
      <c r="R13" s="114">
        <v>0</v>
      </c>
      <c r="S13" s="112" t="s">
        <v>191</v>
      </c>
      <c r="T13" s="140">
        <v>0</v>
      </c>
      <c r="U13" s="111" t="s">
        <v>181</v>
      </c>
      <c r="V13" s="114">
        <v>1</v>
      </c>
      <c r="W13" s="112" t="s">
        <v>193</v>
      </c>
      <c r="X13" s="140">
        <v>1</v>
      </c>
      <c r="Y13" s="111" t="s">
        <v>191</v>
      </c>
      <c r="Z13" s="114">
        <v>0</v>
      </c>
      <c r="AA13" s="207" t="s">
        <v>185</v>
      </c>
      <c r="AB13" s="140">
        <v>1</v>
      </c>
      <c r="AC13" s="111" t="s">
        <v>199</v>
      </c>
      <c r="AD13" s="114">
        <v>0</v>
      </c>
      <c r="AE13" s="112" t="s">
        <v>182</v>
      </c>
      <c r="AF13" s="140">
        <v>0</v>
      </c>
      <c r="AG13" s="111" t="s">
        <v>186</v>
      </c>
      <c r="AH13" s="114">
        <v>1</v>
      </c>
      <c r="AI13" s="112" t="s">
        <v>184</v>
      </c>
      <c r="AJ13" s="147">
        <v>3</v>
      </c>
    </row>
    <row r="14" spans="1:37" ht="18">
      <c r="A14" s="83"/>
      <c r="B14" s="81"/>
      <c r="C14" s="5"/>
      <c r="D14" s="115"/>
      <c r="E14" s="111"/>
      <c r="F14" s="114"/>
      <c r="G14" s="112"/>
      <c r="H14" s="140"/>
      <c r="I14" s="111"/>
      <c r="J14" s="114"/>
      <c r="K14" s="112"/>
      <c r="L14" s="140"/>
      <c r="M14" s="111"/>
      <c r="N14" s="114"/>
      <c r="O14" s="207"/>
      <c r="P14" s="140"/>
      <c r="Q14" s="111"/>
      <c r="R14" s="114"/>
      <c r="S14" s="112"/>
      <c r="T14" s="140"/>
      <c r="U14" s="111"/>
      <c r="V14" s="114"/>
      <c r="W14" s="112"/>
      <c r="X14" s="140"/>
      <c r="Y14" s="111"/>
      <c r="Z14" s="114"/>
      <c r="AA14" s="207"/>
      <c r="AB14" s="140"/>
      <c r="AC14" s="111"/>
      <c r="AD14" s="114"/>
      <c r="AE14" s="112"/>
      <c r="AF14" s="140"/>
      <c r="AG14" s="111"/>
      <c r="AH14" s="114"/>
      <c r="AI14" s="112"/>
      <c r="AJ14" s="147"/>
      <c r="AK14" s="44"/>
    </row>
    <row r="15" spans="1:36" ht="18">
      <c r="A15" s="192" t="s">
        <v>100</v>
      </c>
      <c r="B15" s="80" t="s">
        <v>86</v>
      </c>
      <c r="C15" s="77" t="s">
        <v>87</v>
      </c>
      <c r="D15" s="173" t="s">
        <v>233</v>
      </c>
      <c r="E15" s="111"/>
      <c r="F15" s="114"/>
      <c r="G15" s="112"/>
      <c r="H15" s="140"/>
      <c r="I15" s="111"/>
      <c r="J15" s="114"/>
      <c r="K15" s="112"/>
      <c r="L15" s="140"/>
      <c r="M15" s="111"/>
      <c r="N15" s="114"/>
      <c r="O15" s="207"/>
      <c r="P15" s="140"/>
      <c r="Q15" s="111"/>
      <c r="R15" s="114"/>
      <c r="S15" s="112"/>
      <c r="T15" s="140"/>
      <c r="U15" s="111"/>
      <c r="V15" s="114"/>
      <c r="W15" s="112"/>
      <c r="X15" s="140"/>
      <c r="Y15" s="111"/>
      <c r="Z15" s="114"/>
      <c r="AA15" s="207"/>
      <c r="AB15" s="140"/>
      <c r="AC15" s="111"/>
      <c r="AD15" s="114"/>
      <c r="AE15" s="112"/>
      <c r="AF15" s="140"/>
      <c r="AG15" s="111"/>
      <c r="AH15" s="114"/>
      <c r="AI15" s="112"/>
      <c r="AJ15" s="147"/>
    </row>
    <row r="16" spans="1:36" ht="18">
      <c r="A16" s="83"/>
      <c r="B16" s="109" t="str">
        <f>Tabellen!$J$4</f>
        <v>Italien</v>
      </c>
      <c r="C16" s="110" t="str">
        <f>Tabellen!$J$12</f>
        <v>Australien</v>
      </c>
      <c r="D16" s="191" t="s">
        <v>184</v>
      </c>
      <c r="E16" s="111" t="s">
        <v>186</v>
      </c>
      <c r="F16" s="114">
        <v>1</v>
      </c>
      <c r="G16" s="112" t="s">
        <v>181</v>
      </c>
      <c r="H16" s="140">
        <v>1</v>
      </c>
      <c r="I16" s="111" t="s">
        <v>185</v>
      </c>
      <c r="J16" s="114">
        <v>1</v>
      </c>
      <c r="K16" s="112" t="s">
        <v>186</v>
      </c>
      <c r="L16" s="140">
        <v>1</v>
      </c>
      <c r="M16" s="111" t="s">
        <v>186</v>
      </c>
      <c r="N16" s="114">
        <v>1</v>
      </c>
      <c r="O16" s="207" t="s">
        <v>186</v>
      </c>
      <c r="P16" s="140">
        <v>1</v>
      </c>
      <c r="Q16" s="111" t="s">
        <v>190</v>
      </c>
      <c r="R16" s="114">
        <v>0</v>
      </c>
      <c r="S16" s="112" t="s">
        <v>186</v>
      </c>
      <c r="T16" s="140">
        <v>1</v>
      </c>
      <c r="U16" s="111" t="s">
        <v>181</v>
      </c>
      <c r="V16" s="114">
        <v>1</v>
      </c>
      <c r="W16" s="112" t="s">
        <v>181</v>
      </c>
      <c r="X16" s="140">
        <v>1</v>
      </c>
      <c r="Y16" s="111" t="s">
        <v>185</v>
      </c>
      <c r="Z16" s="114">
        <v>1</v>
      </c>
      <c r="AA16" s="207" t="s">
        <v>181</v>
      </c>
      <c r="AB16" s="140">
        <v>1</v>
      </c>
      <c r="AC16" s="111" t="s">
        <v>185</v>
      </c>
      <c r="AD16" s="114">
        <v>1</v>
      </c>
      <c r="AE16" s="112" t="s">
        <v>189</v>
      </c>
      <c r="AF16" s="140">
        <v>0</v>
      </c>
      <c r="AG16" s="111" t="s">
        <v>186</v>
      </c>
      <c r="AH16" s="114">
        <v>1</v>
      </c>
      <c r="AI16" s="112" t="s">
        <v>185</v>
      </c>
      <c r="AJ16" s="147">
        <v>1</v>
      </c>
    </row>
    <row r="17" spans="1:36" ht="18">
      <c r="A17" s="83"/>
      <c r="B17" s="81"/>
      <c r="C17" s="5"/>
      <c r="D17" s="115"/>
      <c r="E17" s="111"/>
      <c r="F17" s="114"/>
      <c r="G17" s="112"/>
      <c r="H17" s="140"/>
      <c r="I17" s="111"/>
      <c r="J17" s="114"/>
      <c r="K17" s="112"/>
      <c r="L17" s="140"/>
      <c r="M17" s="111"/>
      <c r="N17" s="114"/>
      <c r="O17" s="207"/>
      <c r="P17" s="140"/>
      <c r="Q17" s="111"/>
      <c r="R17" s="114"/>
      <c r="S17" s="112"/>
      <c r="T17" s="140"/>
      <c r="U17" s="111"/>
      <c r="V17" s="114"/>
      <c r="W17" s="112"/>
      <c r="X17" s="140"/>
      <c r="Y17" s="111"/>
      <c r="Z17" s="114"/>
      <c r="AA17" s="207"/>
      <c r="AB17" s="140"/>
      <c r="AC17" s="111"/>
      <c r="AD17" s="114"/>
      <c r="AE17" s="112"/>
      <c r="AF17" s="140"/>
      <c r="AG17" s="111"/>
      <c r="AH17" s="114"/>
      <c r="AI17" s="112"/>
      <c r="AJ17" s="147"/>
    </row>
    <row r="18" spans="1:36" ht="18">
      <c r="A18" s="192" t="s">
        <v>101</v>
      </c>
      <c r="B18" s="80" t="s">
        <v>158</v>
      </c>
      <c r="C18" s="77" t="s">
        <v>89</v>
      </c>
      <c r="D18" s="173" t="s">
        <v>234</v>
      </c>
      <c r="E18" s="111"/>
      <c r="F18" s="114"/>
      <c r="G18" s="112"/>
      <c r="H18" s="140"/>
      <c r="I18" s="111"/>
      <c r="J18" s="114"/>
      <c r="K18" s="112"/>
      <c r="L18" s="140"/>
      <c r="M18" s="111"/>
      <c r="N18" s="114"/>
      <c r="O18" s="207"/>
      <c r="P18" s="140"/>
      <c r="Q18" s="111"/>
      <c r="R18" s="114"/>
      <c r="S18" s="112"/>
      <c r="T18" s="140"/>
      <c r="U18" s="111"/>
      <c r="V18" s="114"/>
      <c r="W18" s="112"/>
      <c r="X18" s="140"/>
      <c r="Y18" s="111"/>
      <c r="Z18" s="114"/>
      <c r="AA18" s="207"/>
      <c r="AB18" s="140"/>
      <c r="AC18" s="111"/>
      <c r="AD18" s="114"/>
      <c r="AE18" s="112"/>
      <c r="AF18" s="140"/>
      <c r="AG18" s="111"/>
      <c r="AH18" s="114"/>
      <c r="AI18" s="112"/>
      <c r="AJ18" s="147"/>
    </row>
    <row r="19" spans="1:36" ht="18">
      <c r="A19" s="83"/>
      <c r="B19" s="109" t="str">
        <f>Tabellen!$J$11</f>
        <v>Brasilien</v>
      </c>
      <c r="C19" s="110" t="str">
        <f>Tabellen!$J$5</f>
        <v>Ghana</v>
      </c>
      <c r="D19" s="191" t="s">
        <v>183</v>
      </c>
      <c r="E19" s="111" t="s">
        <v>193</v>
      </c>
      <c r="F19" s="114">
        <v>1</v>
      </c>
      <c r="G19" s="112" t="s">
        <v>181</v>
      </c>
      <c r="H19" s="140">
        <v>1</v>
      </c>
      <c r="I19" s="111" t="s">
        <v>181</v>
      </c>
      <c r="J19" s="114">
        <v>1</v>
      </c>
      <c r="K19" s="112" t="s">
        <v>181</v>
      </c>
      <c r="L19" s="140">
        <v>1</v>
      </c>
      <c r="M19" s="111" t="s">
        <v>191</v>
      </c>
      <c r="N19" s="114">
        <v>0</v>
      </c>
      <c r="O19" s="207" t="s">
        <v>185</v>
      </c>
      <c r="P19" s="140">
        <v>1</v>
      </c>
      <c r="Q19" s="111" t="s">
        <v>191</v>
      </c>
      <c r="R19" s="114">
        <v>0</v>
      </c>
      <c r="S19" s="112" t="s">
        <v>186</v>
      </c>
      <c r="T19" s="140">
        <v>1</v>
      </c>
      <c r="U19" s="111" t="s">
        <v>181</v>
      </c>
      <c r="V19" s="114">
        <v>1</v>
      </c>
      <c r="W19" s="112" t="s">
        <v>185</v>
      </c>
      <c r="X19" s="140">
        <v>1</v>
      </c>
      <c r="Y19" s="111" t="s">
        <v>183</v>
      </c>
      <c r="Z19" s="114">
        <v>3</v>
      </c>
      <c r="AA19" s="207" t="s">
        <v>189</v>
      </c>
      <c r="AB19" s="140">
        <v>0</v>
      </c>
      <c r="AC19" s="111" t="s">
        <v>185</v>
      </c>
      <c r="AD19" s="114">
        <v>1</v>
      </c>
      <c r="AE19" s="112" t="s">
        <v>190</v>
      </c>
      <c r="AF19" s="140">
        <v>0</v>
      </c>
      <c r="AG19" s="111" t="s">
        <v>240</v>
      </c>
      <c r="AH19" s="114">
        <v>1</v>
      </c>
      <c r="AI19" s="112" t="s">
        <v>183</v>
      </c>
      <c r="AJ19" s="147">
        <v>3</v>
      </c>
    </row>
    <row r="20" spans="1:36" ht="18">
      <c r="A20" s="83"/>
      <c r="B20" s="81"/>
      <c r="C20" s="5"/>
      <c r="D20" s="115"/>
      <c r="E20" s="111"/>
      <c r="F20" s="114"/>
      <c r="G20" s="112"/>
      <c r="H20" s="140"/>
      <c r="I20" s="111"/>
      <c r="J20" s="114"/>
      <c r="K20" s="112"/>
      <c r="L20" s="140"/>
      <c r="M20" s="111"/>
      <c r="N20" s="114"/>
      <c r="O20" s="207"/>
      <c r="P20" s="140"/>
      <c r="Q20" s="111"/>
      <c r="R20" s="114"/>
      <c r="S20" s="112"/>
      <c r="T20" s="140"/>
      <c r="U20" s="111"/>
      <c r="V20" s="114"/>
      <c r="W20" s="112"/>
      <c r="X20" s="140"/>
      <c r="Y20" s="111"/>
      <c r="Z20" s="114"/>
      <c r="AA20" s="207"/>
      <c r="AB20" s="140"/>
      <c r="AC20" s="111"/>
      <c r="AD20" s="114"/>
      <c r="AE20" s="112"/>
      <c r="AF20" s="140"/>
      <c r="AG20" s="111"/>
      <c r="AH20" s="114"/>
      <c r="AI20" s="112"/>
      <c r="AJ20" s="147"/>
    </row>
    <row r="21" spans="1:36" ht="18">
      <c r="A21" s="192" t="s">
        <v>102</v>
      </c>
      <c r="B21" s="80" t="s">
        <v>91</v>
      </c>
      <c r="C21" s="77" t="s">
        <v>92</v>
      </c>
      <c r="D21" s="173" t="s">
        <v>233</v>
      </c>
      <c r="E21" s="111"/>
      <c r="F21" s="114"/>
      <c r="G21" s="112"/>
      <c r="H21" s="140"/>
      <c r="I21" s="111"/>
      <c r="J21" s="114"/>
      <c r="K21" s="112"/>
      <c r="L21" s="140"/>
      <c r="M21" s="111"/>
      <c r="N21" s="114"/>
      <c r="O21" s="207"/>
      <c r="P21" s="140"/>
      <c r="Q21" s="111"/>
      <c r="R21" s="114"/>
      <c r="S21" s="112"/>
      <c r="T21" s="140"/>
      <c r="U21" s="111"/>
      <c r="V21" s="114"/>
      <c r="W21" s="112"/>
      <c r="X21" s="140"/>
      <c r="Y21" s="111"/>
      <c r="Z21" s="114"/>
      <c r="AA21" s="207"/>
      <c r="AB21" s="140"/>
      <c r="AC21" s="111"/>
      <c r="AD21" s="114"/>
      <c r="AE21" s="112"/>
      <c r="AF21" s="140"/>
      <c r="AG21" s="111"/>
      <c r="AH21" s="114"/>
      <c r="AI21" s="112"/>
      <c r="AJ21" s="147"/>
    </row>
    <row r="22" spans="1:36" ht="18">
      <c r="A22" s="83"/>
      <c r="B22" s="109" t="str">
        <f>Tabellen!$J$18</f>
        <v>Schweiz</v>
      </c>
      <c r="C22" s="110" t="str">
        <f>Tabellen!$J$26</f>
        <v>Ukraine</v>
      </c>
      <c r="D22" s="191" t="s">
        <v>202</v>
      </c>
      <c r="E22" s="111" t="s">
        <v>189</v>
      </c>
      <c r="F22" s="114">
        <v>1</v>
      </c>
      <c r="G22" s="112" t="s">
        <v>181</v>
      </c>
      <c r="H22" s="140">
        <v>0</v>
      </c>
      <c r="I22" s="111" t="s">
        <v>185</v>
      </c>
      <c r="J22" s="114">
        <v>0</v>
      </c>
      <c r="K22" s="112" t="s">
        <v>185</v>
      </c>
      <c r="L22" s="140">
        <v>0</v>
      </c>
      <c r="M22" s="111" t="s">
        <v>185</v>
      </c>
      <c r="N22" s="114">
        <v>0</v>
      </c>
      <c r="O22" s="207" t="s">
        <v>187</v>
      </c>
      <c r="P22" s="140">
        <v>1</v>
      </c>
      <c r="Q22" s="201"/>
      <c r="R22" s="114">
        <v>0</v>
      </c>
      <c r="S22" s="112" t="s">
        <v>191</v>
      </c>
      <c r="T22" s="140">
        <v>1</v>
      </c>
      <c r="U22" s="111" t="s">
        <v>185</v>
      </c>
      <c r="V22" s="114">
        <v>0</v>
      </c>
      <c r="W22" s="112" t="s">
        <v>193</v>
      </c>
      <c r="X22" s="140">
        <v>0</v>
      </c>
      <c r="Y22" s="111" t="s">
        <v>187</v>
      </c>
      <c r="Z22" s="114">
        <v>1</v>
      </c>
      <c r="AA22" s="207" t="s">
        <v>181</v>
      </c>
      <c r="AB22" s="140">
        <v>0</v>
      </c>
      <c r="AC22" s="111" t="s">
        <v>185</v>
      </c>
      <c r="AD22" s="114">
        <v>0</v>
      </c>
      <c r="AE22" s="112" t="s">
        <v>184</v>
      </c>
      <c r="AF22" s="140">
        <v>0</v>
      </c>
      <c r="AG22" s="111" t="s">
        <v>185</v>
      </c>
      <c r="AH22" s="114">
        <v>0</v>
      </c>
      <c r="AI22" s="112" t="s">
        <v>191</v>
      </c>
      <c r="AJ22" s="147">
        <v>1</v>
      </c>
    </row>
    <row r="23" spans="1:36" ht="18">
      <c r="A23" s="83"/>
      <c r="B23" s="81"/>
      <c r="C23" s="5"/>
      <c r="D23" s="115" t="s">
        <v>261</v>
      </c>
      <c r="E23" s="111"/>
      <c r="F23" s="114"/>
      <c r="G23" s="112"/>
      <c r="H23" s="140"/>
      <c r="I23" s="111"/>
      <c r="J23" s="114"/>
      <c r="K23" s="112"/>
      <c r="L23" s="140"/>
      <c r="M23" s="111"/>
      <c r="N23" s="114"/>
      <c r="O23" s="207"/>
      <c r="P23" s="140"/>
      <c r="Q23" s="111"/>
      <c r="R23" s="114"/>
      <c r="S23" s="112"/>
      <c r="T23" s="140"/>
      <c r="U23" s="111"/>
      <c r="V23" s="114"/>
      <c r="W23" s="112"/>
      <c r="X23" s="140"/>
      <c r="Y23" s="111"/>
      <c r="Z23" s="114"/>
      <c r="AA23" s="207"/>
      <c r="AB23" s="140"/>
      <c r="AC23" s="111"/>
      <c r="AD23" s="114"/>
      <c r="AE23" s="112"/>
      <c r="AF23" s="140"/>
      <c r="AG23" s="111"/>
      <c r="AH23" s="114"/>
      <c r="AI23" s="112"/>
      <c r="AJ23" s="147"/>
    </row>
    <row r="24" spans="1:36" ht="18">
      <c r="A24" s="192" t="s">
        <v>103</v>
      </c>
      <c r="B24" s="80" t="s">
        <v>94</v>
      </c>
      <c r="C24" s="77" t="s">
        <v>95</v>
      </c>
      <c r="D24" s="173" t="s">
        <v>234</v>
      </c>
      <c r="E24" s="111"/>
      <c r="F24" s="114"/>
      <c r="G24" s="112"/>
      <c r="H24" s="140"/>
      <c r="I24" s="111"/>
      <c r="J24" s="114"/>
      <c r="K24" s="112"/>
      <c r="L24" s="140"/>
      <c r="M24" s="111"/>
      <c r="N24" s="114"/>
      <c r="O24" s="207"/>
      <c r="P24" s="140"/>
      <c r="Q24" s="111"/>
      <c r="R24" s="114"/>
      <c r="S24" s="112"/>
      <c r="T24" s="140"/>
      <c r="U24" s="111"/>
      <c r="V24" s="114"/>
      <c r="W24" s="112"/>
      <c r="X24" s="140"/>
      <c r="Y24" s="111"/>
      <c r="Z24" s="114"/>
      <c r="AA24" s="207"/>
      <c r="AB24" s="140"/>
      <c r="AC24" s="111"/>
      <c r="AD24" s="114"/>
      <c r="AE24" s="112"/>
      <c r="AF24" s="140"/>
      <c r="AG24" s="111"/>
      <c r="AH24" s="114"/>
      <c r="AI24" s="112"/>
      <c r="AJ24" s="147"/>
    </row>
    <row r="25" spans="1:36" ht="18">
      <c r="A25" s="83"/>
      <c r="B25" s="109" t="str">
        <f>Tabellen!$J$25</f>
        <v>Spanien</v>
      </c>
      <c r="C25" s="110" t="str">
        <f>Tabellen!$J$19</f>
        <v>Frankreich</v>
      </c>
      <c r="D25" s="191" t="s">
        <v>182</v>
      </c>
      <c r="E25" s="111" t="s">
        <v>184</v>
      </c>
      <c r="F25" s="114">
        <v>0</v>
      </c>
      <c r="G25" s="112" t="s">
        <v>181</v>
      </c>
      <c r="H25" s="140">
        <v>0</v>
      </c>
      <c r="I25" s="111" t="s">
        <v>185</v>
      </c>
      <c r="J25" s="114">
        <v>0</v>
      </c>
      <c r="K25" s="112" t="s">
        <v>193</v>
      </c>
      <c r="L25" s="140">
        <v>0</v>
      </c>
      <c r="M25" s="111" t="s">
        <v>184</v>
      </c>
      <c r="N25" s="114">
        <v>0</v>
      </c>
      <c r="O25" s="207" t="s">
        <v>183</v>
      </c>
      <c r="P25" s="140">
        <v>0</v>
      </c>
      <c r="Q25" s="111" t="s">
        <v>186</v>
      </c>
      <c r="R25" s="114">
        <v>0</v>
      </c>
      <c r="S25" s="112" t="s">
        <v>259</v>
      </c>
      <c r="T25" s="140">
        <v>1</v>
      </c>
      <c r="U25" s="111" t="s">
        <v>185</v>
      </c>
      <c r="V25" s="114">
        <v>0</v>
      </c>
      <c r="W25" s="112" t="s">
        <v>189</v>
      </c>
      <c r="X25" s="140">
        <v>1</v>
      </c>
      <c r="Y25" s="111" t="s">
        <v>186</v>
      </c>
      <c r="Z25" s="114">
        <v>0</v>
      </c>
      <c r="AA25" s="207" t="s">
        <v>185</v>
      </c>
      <c r="AB25" s="140">
        <v>0</v>
      </c>
      <c r="AC25" s="111" t="s">
        <v>190</v>
      </c>
      <c r="AD25" s="114">
        <v>1</v>
      </c>
      <c r="AE25" s="112" t="s">
        <v>196</v>
      </c>
      <c r="AF25" s="140">
        <v>0</v>
      </c>
      <c r="AG25" s="111" t="s">
        <v>184</v>
      </c>
      <c r="AH25" s="114">
        <v>0</v>
      </c>
      <c r="AI25" s="112" t="s">
        <v>181</v>
      </c>
      <c r="AJ25" s="147">
        <v>0</v>
      </c>
    </row>
    <row r="26" spans="1:36" ht="18">
      <c r="A26" s="83"/>
      <c r="B26" s="82"/>
      <c r="C26" s="5"/>
      <c r="D26" s="115"/>
      <c r="E26" s="111"/>
      <c r="F26" s="114"/>
      <c r="G26" s="112"/>
      <c r="H26" s="140"/>
      <c r="I26" s="111"/>
      <c r="J26" s="114"/>
      <c r="K26" s="112"/>
      <c r="L26" s="140"/>
      <c r="M26" s="111"/>
      <c r="N26" s="114"/>
      <c r="O26" s="207"/>
      <c r="P26" s="140"/>
      <c r="Q26" s="111"/>
      <c r="R26" s="114"/>
      <c r="S26" s="112"/>
      <c r="T26" s="140"/>
      <c r="U26" s="111"/>
      <c r="V26" s="114"/>
      <c r="W26" s="112"/>
      <c r="X26" s="140"/>
      <c r="Y26" s="111"/>
      <c r="Z26" s="114"/>
      <c r="AA26" s="207"/>
      <c r="AB26" s="140"/>
      <c r="AC26" s="111"/>
      <c r="AD26" s="114"/>
      <c r="AE26" s="112"/>
      <c r="AF26" s="140"/>
      <c r="AG26" s="111"/>
      <c r="AH26" s="114"/>
      <c r="AI26" s="112"/>
      <c r="AJ26" s="147"/>
    </row>
    <row r="27" spans="1:36" ht="18">
      <c r="A27" s="83"/>
      <c r="B27" s="79" t="s">
        <v>65</v>
      </c>
      <c r="C27" s="5"/>
      <c r="D27" s="115"/>
      <c r="E27" s="111"/>
      <c r="F27" s="114"/>
      <c r="G27" s="112"/>
      <c r="H27" s="140"/>
      <c r="I27" s="111"/>
      <c r="J27" s="114"/>
      <c r="K27" s="112"/>
      <c r="L27" s="140"/>
      <c r="M27" s="111"/>
      <c r="N27" s="114"/>
      <c r="O27" s="207"/>
      <c r="P27" s="140"/>
      <c r="Q27" s="111"/>
      <c r="R27" s="114"/>
      <c r="S27" s="112"/>
      <c r="T27" s="140"/>
      <c r="U27" s="111"/>
      <c r="V27" s="114"/>
      <c r="W27" s="112"/>
      <c r="X27" s="140"/>
      <c r="Y27" s="111"/>
      <c r="Z27" s="114"/>
      <c r="AA27" s="207"/>
      <c r="AB27" s="140"/>
      <c r="AC27" s="111"/>
      <c r="AD27" s="114"/>
      <c r="AE27" s="112"/>
      <c r="AF27" s="140"/>
      <c r="AG27" s="111"/>
      <c r="AH27" s="114"/>
      <c r="AI27" s="112"/>
      <c r="AJ27" s="147"/>
    </row>
    <row r="28" spans="1:36" ht="18">
      <c r="A28" s="192" t="s">
        <v>108</v>
      </c>
      <c r="B28" s="77" t="s">
        <v>104</v>
      </c>
      <c r="C28" s="77" t="s">
        <v>160</v>
      </c>
      <c r="D28" s="173" t="s">
        <v>256</v>
      </c>
      <c r="E28" s="111"/>
      <c r="F28" s="114"/>
      <c r="G28" s="112"/>
      <c r="H28" s="140"/>
      <c r="I28" s="111"/>
      <c r="J28" s="114"/>
      <c r="K28" s="112"/>
      <c r="L28" s="140"/>
      <c r="M28" s="111"/>
      <c r="N28" s="114"/>
      <c r="O28" s="207"/>
      <c r="P28" s="140"/>
      <c r="Q28" s="111"/>
      <c r="R28" s="114"/>
      <c r="S28" s="112"/>
      <c r="T28" s="140"/>
      <c r="U28" s="111"/>
      <c r="V28" s="114"/>
      <c r="W28" s="112"/>
      <c r="X28" s="140"/>
      <c r="Y28" s="111"/>
      <c r="Z28" s="114"/>
      <c r="AA28" s="207"/>
      <c r="AB28" s="140"/>
      <c r="AC28" s="111"/>
      <c r="AD28" s="114"/>
      <c r="AE28" s="112"/>
      <c r="AF28" s="140"/>
      <c r="AG28" s="111"/>
      <c r="AH28" s="114"/>
      <c r="AI28" s="112"/>
      <c r="AJ28" s="147"/>
    </row>
    <row r="29" spans="1:36" ht="18">
      <c r="A29" s="83"/>
      <c r="B29" s="126" t="s">
        <v>13</v>
      </c>
      <c r="C29" s="127" t="s">
        <v>16</v>
      </c>
      <c r="D29" s="191" t="s">
        <v>229</v>
      </c>
      <c r="E29" s="111" t="s">
        <v>181</v>
      </c>
      <c r="F29" s="114">
        <v>1</v>
      </c>
      <c r="G29" s="112" t="s">
        <v>181</v>
      </c>
      <c r="H29" s="140">
        <v>1</v>
      </c>
      <c r="I29" s="111" t="s">
        <v>193</v>
      </c>
      <c r="J29" s="114">
        <v>1</v>
      </c>
      <c r="K29" s="112" t="s">
        <v>185</v>
      </c>
      <c r="L29" s="140">
        <v>1</v>
      </c>
      <c r="M29" s="111" t="s">
        <v>185</v>
      </c>
      <c r="N29" s="114">
        <v>1</v>
      </c>
      <c r="O29" s="207" t="s">
        <v>185</v>
      </c>
      <c r="P29" s="140">
        <v>1</v>
      </c>
      <c r="Q29" s="111" t="s">
        <v>196</v>
      </c>
      <c r="R29" s="114">
        <v>1</v>
      </c>
      <c r="S29" s="112" t="s">
        <v>185</v>
      </c>
      <c r="T29" s="140">
        <v>1</v>
      </c>
      <c r="U29" s="111" t="s">
        <v>193</v>
      </c>
      <c r="V29" s="114">
        <v>1</v>
      </c>
      <c r="W29" s="112" t="s">
        <v>190</v>
      </c>
      <c r="X29" s="140">
        <v>0</v>
      </c>
      <c r="Y29" s="111" t="s">
        <v>185</v>
      </c>
      <c r="Z29" s="114">
        <v>1</v>
      </c>
      <c r="AA29" s="207" t="s">
        <v>211</v>
      </c>
      <c r="AB29" s="140">
        <v>1</v>
      </c>
      <c r="AC29" s="111" t="s">
        <v>185</v>
      </c>
      <c r="AD29" s="114">
        <v>1</v>
      </c>
      <c r="AE29" s="112" t="s">
        <v>193</v>
      </c>
      <c r="AF29" s="140">
        <v>1</v>
      </c>
      <c r="AG29" s="111" t="s">
        <v>194</v>
      </c>
      <c r="AH29" s="114">
        <v>1</v>
      </c>
      <c r="AI29" s="112" t="s">
        <v>193</v>
      </c>
      <c r="AJ29" s="147">
        <v>1</v>
      </c>
    </row>
    <row r="30" spans="1:36" ht="18">
      <c r="A30" s="83"/>
      <c r="B30" s="81"/>
      <c r="C30" s="5"/>
      <c r="D30" s="115" t="s">
        <v>261</v>
      </c>
      <c r="E30" s="111"/>
      <c r="F30" s="114"/>
      <c r="G30" s="112"/>
      <c r="H30" s="140"/>
      <c r="I30" s="111"/>
      <c r="J30" s="114"/>
      <c r="K30" s="112"/>
      <c r="L30" s="140"/>
      <c r="M30" s="111"/>
      <c r="N30" s="114"/>
      <c r="O30" s="207"/>
      <c r="P30" s="140"/>
      <c r="Q30" s="111"/>
      <c r="R30" s="114"/>
      <c r="S30" s="112"/>
      <c r="T30" s="140"/>
      <c r="U30" s="111"/>
      <c r="V30" s="114"/>
      <c r="W30" s="112"/>
      <c r="X30" s="140"/>
      <c r="Y30" s="111"/>
      <c r="Z30" s="114"/>
      <c r="AA30" s="207"/>
      <c r="AB30" s="140"/>
      <c r="AC30" s="111"/>
      <c r="AD30" s="114"/>
      <c r="AE30" s="112"/>
      <c r="AF30" s="140"/>
      <c r="AG30" s="111"/>
      <c r="AH30" s="114"/>
      <c r="AI30" s="112"/>
      <c r="AJ30" s="147"/>
    </row>
    <row r="31" spans="1:36" ht="18">
      <c r="A31" s="192" t="s">
        <v>109</v>
      </c>
      <c r="B31" s="77" t="s">
        <v>105</v>
      </c>
      <c r="C31" s="77" t="s">
        <v>161</v>
      </c>
      <c r="D31" s="173" t="s">
        <v>257</v>
      </c>
      <c r="E31" s="111"/>
      <c r="F31" s="114"/>
      <c r="G31" s="112"/>
      <c r="H31" s="140"/>
      <c r="I31" s="111"/>
      <c r="J31" s="114"/>
      <c r="K31" s="112"/>
      <c r="L31" s="140"/>
      <c r="M31" s="111"/>
      <c r="N31" s="114"/>
      <c r="O31" s="207"/>
      <c r="P31" s="140"/>
      <c r="Q31" s="111"/>
      <c r="R31" s="114"/>
      <c r="S31" s="112"/>
      <c r="T31" s="140"/>
      <c r="U31" s="111"/>
      <c r="V31" s="114"/>
      <c r="W31" s="112"/>
      <c r="X31" s="140"/>
      <c r="Y31" s="111"/>
      <c r="Z31" s="114"/>
      <c r="AA31" s="207"/>
      <c r="AB31" s="140"/>
      <c r="AC31" s="111"/>
      <c r="AD31" s="114"/>
      <c r="AE31" s="112"/>
      <c r="AF31" s="140"/>
      <c r="AG31" s="111"/>
      <c r="AH31" s="114"/>
      <c r="AI31" s="112"/>
      <c r="AJ31" s="147"/>
    </row>
    <row r="32" spans="1:36" ht="18">
      <c r="A32" s="83"/>
      <c r="B32" s="126" t="s">
        <v>17</v>
      </c>
      <c r="C32" s="127" t="s">
        <v>11</v>
      </c>
      <c r="D32" s="191" t="s">
        <v>182</v>
      </c>
      <c r="E32" s="111" t="s">
        <v>185</v>
      </c>
      <c r="F32" s="114">
        <v>0</v>
      </c>
      <c r="G32" s="112" t="s">
        <v>181</v>
      </c>
      <c r="H32" s="140">
        <v>0</v>
      </c>
      <c r="I32" s="111" t="s">
        <v>240</v>
      </c>
      <c r="J32" s="114">
        <v>0</v>
      </c>
      <c r="K32" s="112" t="s">
        <v>189</v>
      </c>
      <c r="L32" s="140">
        <v>1</v>
      </c>
      <c r="M32" s="111" t="s">
        <v>184</v>
      </c>
      <c r="N32" s="114">
        <v>0</v>
      </c>
      <c r="O32" s="207" t="s">
        <v>264</v>
      </c>
      <c r="P32" s="140">
        <v>0</v>
      </c>
      <c r="Q32" s="111" t="s">
        <v>259</v>
      </c>
      <c r="R32" s="114">
        <v>1</v>
      </c>
      <c r="S32" s="112" t="s">
        <v>185</v>
      </c>
      <c r="T32" s="140">
        <v>0</v>
      </c>
      <c r="U32" s="111" t="s">
        <v>189</v>
      </c>
      <c r="V32" s="114">
        <v>1</v>
      </c>
      <c r="W32" s="112" t="s">
        <v>189</v>
      </c>
      <c r="X32" s="140">
        <v>1</v>
      </c>
      <c r="Y32" s="111" t="s">
        <v>191</v>
      </c>
      <c r="Z32" s="114">
        <v>1</v>
      </c>
      <c r="AA32" s="207" t="s">
        <v>190</v>
      </c>
      <c r="AB32" s="140">
        <v>1</v>
      </c>
      <c r="AC32" s="111" t="s">
        <v>189</v>
      </c>
      <c r="AD32" s="114">
        <v>1</v>
      </c>
      <c r="AE32" s="112" t="s">
        <v>187</v>
      </c>
      <c r="AF32" s="140">
        <v>1</v>
      </c>
      <c r="AG32" s="111" t="s">
        <v>184</v>
      </c>
      <c r="AH32" s="114">
        <v>0</v>
      </c>
      <c r="AI32" s="112" t="s">
        <v>186</v>
      </c>
      <c r="AJ32" s="147">
        <v>0</v>
      </c>
    </row>
    <row r="33" spans="1:36" ht="18">
      <c r="A33" s="83"/>
      <c r="B33" s="81"/>
      <c r="C33" s="5"/>
      <c r="D33" s="115" t="s">
        <v>261</v>
      </c>
      <c r="E33" s="111"/>
      <c r="F33" s="114"/>
      <c r="G33" s="112"/>
      <c r="H33" s="140"/>
      <c r="I33" s="111"/>
      <c r="J33" s="114"/>
      <c r="K33" s="112"/>
      <c r="L33" s="140"/>
      <c r="M33" s="111"/>
      <c r="N33" s="114"/>
      <c r="O33" s="207"/>
      <c r="P33" s="140"/>
      <c r="Q33" s="111"/>
      <c r="R33" s="114"/>
      <c r="S33" s="112"/>
      <c r="T33" s="140"/>
      <c r="U33" s="111"/>
      <c r="V33" s="114"/>
      <c r="W33" s="112"/>
      <c r="X33" s="140"/>
      <c r="Y33" s="111"/>
      <c r="Z33" s="114"/>
      <c r="AA33" s="207"/>
      <c r="AB33" s="140"/>
      <c r="AC33" s="111"/>
      <c r="AD33" s="114"/>
      <c r="AE33" s="112"/>
      <c r="AF33" s="140"/>
      <c r="AG33" s="111"/>
      <c r="AH33" s="114"/>
      <c r="AI33" s="112"/>
      <c r="AJ33" s="147"/>
    </row>
    <row r="34" spans="1:36" ht="18">
      <c r="A34" s="192" t="s">
        <v>110</v>
      </c>
      <c r="B34" s="77" t="s">
        <v>162</v>
      </c>
      <c r="C34" s="77" t="s">
        <v>107</v>
      </c>
      <c r="D34" s="173" t="s">
        <v>256</v>
      </c>
      <c r="E34" s="111"/>
      <c r="F34" s="114"/>
      <c r="G34" s="112"/>
      <c r="H34" s="140"/>
      <c r="I34" s="111"/>
      <c r="J34" s="114"/>
      <c r="K34" s="112"/>
      <c r="L34" s="140"/>
      <c r="M34" s="111"/>
      <c r="N34" s="114"/>
      <c r="O34" s="207"/>
      <c r="P34" s="140"/>
      <c r="Q34" s="111"/>
      <c r="R34" s="114"/>
      <c r="S34" s="112"/>
      <c r="T34" s="140"/>
      <c r="U34" s="111"/>
      <c r="V34" s="114"/>
      <c r="W34" s="112"/>
      <c r="X34" s="140"/>
      <c r="Y34" s="111"/>
      <c r="Z34" s="114"/>
      <c r="AA34" s="207"/>
      <c r="AB34" s="140"/>
      <c r="AC34" s="111"/>
      <c r="AD34" s="114"/>
      <c r="AE34" s="112"/>
      <c r="AF34" s="140"/>
      <c r="AG34" s="111"/>
      <c r="AH34" s="114"/>
      <c r="AI34" s="112"/>
      <c r="AJ34" s="147"/>
    </row>
    <row r="35" spans="1:36" ht="18">
      <c r="A35" s="83"/>
      <c r="B35" s="126" t="s">
        <v>22</v>
      </c>
      <c r="C35" s="127" t="s">
        <v>152</v>
      </c>
      <c r="D35" s="191" t="s">
        <v>183</v>
      </c>
      <c r="E35" s="111" t="s">
        <v>184</v>
      </c>
      <c r="F35" s="114">
        <v>1</v>
      </c>
      <c r="G35" s="112" t="s">
        <v>181</v>
      </c>
      <c r="H35" s="140">
        <v>1</v>
      </c>
      <c r="I35" s="111" t="s">
        <v>185</v>
      </c>
      <c r="J35" s="114">
        <v>1</v>
      </c>
      <c r="K35" s="112" t="s">
        <v>186</v>
      </c>
      <c r="L35" s="140">
        <v>1</v>
      </c>
      <c r="M35" s="111" t="s">
        <v>184</v>
      </c>
      <c r="N35" s="114">
        <v>1</v>
      </c>
      <c r="O35" s="207" t="s">
        <v>184</v>
      </c>
      <c r="P35" s="140">
        <v>1</v>
      </c>
      <c r="Q35" s="111" t="s">
        <v>182</v>
      </c>
      <c r="R35" s="114">
        <v>0</v>
      </c>
      <c r="S35" s="112" t="s">
        <v>181</v>
      </c>
      <c r="T35" s="140">
        <v>1</v>
      </c>
      <c r="U35" s="111" t="s">
        <v>189</v>
      </c>
      <c r="V35" s="114">
        <v>0</v>
      </c>
      <c r="W35" s="112" t="s">
        <v>185</v>
      </c>
      <c r="X35" s="140">
        <v>1</v>
      </c>
      <c r="Y35" s="111" t="s">
        <v>186</v>
      </c>
      <c r="Z35" s="114">
        <v>1</v>
      </c>
      <c r="AA35" s="207" t="s">
        <v>185</v>
      </c>
      <c r="AB35" s="140">
        <v>1</v>
      </c>
      <c r="AC35" s="111" t="s">
        <v>181</v>
      </c>
      <c r="AD35" s="114">
        <v>1</v>
      </c>
      <c r="AE35" s="112" t="s">
        <v>183</v>
      </c>
      <c r="AF35" s="140">
        <v>3</v>
      </c>
      <c r="AG35" s="111" t="s">
        <v>190</v>
      </c>
      <c r="AH35" s="114">
        <v>0</v>
      </c>
      <c r="AI35" s="112" t="s">
        <v>189</v>
      </c>
      <c r="AJ35" s="147">
        <v>0</v>
      </c>
    </row>
    <row r="36" spans="1:36" ht="18">
      <c r="A36" s="83"/>
      <c r="B36" s="81"/>
      <c r="C36" s="5"/>
      <c r="D36" s="115"/>
      <c r="E36" s="111"/>
      <c r="F36" s="114"/>
      <c r="G36" s="112"/>
      <c r="H36" s="140"/>
      <c r="I36" s="111"/>
      <c r="J36" s="114"/>
      <c r="K36" s="112"/>
      <c r="L36" s="140"/>
      <c r="M36" s="111"/>
      <c r="N36" s="114"/>
      <c r="O36" s="207"/>
      <c r="P36" s="140"/>
      <c r="Q36" s="111"/>
      <c r="R36" s="114"/>
      <c r="S36" s="112"/>
      <c r="T36" s="140"/>
      <c r="U36" s="111"/>
      <c r="V36" s="114"/>
      <c r="W36" s="112"/>
      <c r="X36" s="140"/>
      <c r="Y36" s="111"/>
      <c r="Z36" s="114"/>
      <c r="AA36" s="207"/>
      <c r="AB36" s="140"/>
      <c r="AC36" s="111"/>
      <c r="AD36" s="114"/>
      <c r="AE36" s="112"/>
      <c r="AF36" s="140"/>
      <c r="AG36" s="111"/>
      <c r="AH36" s="114"/>
      <c r="AI36" s="112"/>
      <c r="AJ36" s="147"/>
    </row>
    <row r="37" spans="1:36" ht="18">
      <c r="A37" s="192" t="s">
        <v>111</v>
      </c>
      <c r="B37" s="77" t="s">
        <v>163</v>
      </c>
      <c r="C37" s="77" t="s">
        <v>106</v>
      </c>
      <c r="D37" s="173" t="s">
        <v>257</v>
      </c>
      <c r="E37" s="111"/>
      <c r="F37" s="114"/>
      <c r="G37" s="112"/>
      <c r="H37" s="140"/>
      <c r="I37" s="111"/>
      <c r="J37" s="114"/>
      <c r="K37" s="112"/>
      <c r="L37" s="140"/>
      <c r="M37" s="111"/>
      <c r="N37" s="114"/>
      <c r="O37" s="207"/>
      <c r="P37" s="140"/>
      <c r="Q37" s="111"/>
      <c r="R37" s="114"/>
      <c r="S37" s="112"/>
      <c r="T37" s="140"/>
      <c r="U37" s="111"/>
      <c r="V37" s="114"/>
      <c r="W37" s="112"/>
      <c r="X37" s="140"/>
      <c r="Y37" s="111"/>
      <c r="Z37" s="114"/>
      <c r="AA37" s="207"/>
      <c r="AB37" s="140"/>
      <c r="AC37" s="111"/>
      <c r="AD37" s="114"/>
      <c r="AE37" s="112"/>
      <c r="AF37" s="140"/>
      <c r="AG37" s="111"/>
      <c r="AH37" s="114"/>
      <c r="AI37" s="112"/>
      <c r="AJ37" s="147"/>
    </row>
    <row r="38" spans="1:36" ht="18">
      <c r="A38" s="83"/>
      <c r="B38" s="126" t="s">
        <v>52</v>
      </c>
      <c r="C38" s="127" t="s">
        <v>0</v>
      </c>
      <c r="D38" s="191" t="s">
        <v>191</v>
      </c>
      <c r="E38" s="111" t="s">
        <v>211</v>
      </c>
      <c r="F38" s="114">
        <v>0</v>
      </c>
      <c r="G38" s="112" t="s">
        <v>181</v>
      </c>
      <c r="H38" s="140">
        <v>0</v>
      </c>
      <c r="I38" s="111" t="s">
        <v>181</v>
      </c>
      <c r="J38" s="114">
        <v>0</v>
      </c>
      <c r="K38" s="112" t="s">
        <v>193</v>
      </c>
      <c r="L38" s="140">
        <v>0</v>
      </c>
      <c r="M38" s="111" t="s">
        <v>186</v>
      </c>
      <c r="N38" s="114">
        <v>0</v>
      </c>
      <c r="O38" s="207" t="s">
        <v>186</v>
      </c>
      <c r="P38" s="140">
        <v>0</v>
      </c>
      <c r="Q38" s="111" t="s">
        <v>183</v>
      </c>
      <c r="R38" s="114">
        <v>0</v>
      </c>
      <c r="S38" s="112" t="s">
        <v>185</v>
      </c>
      <c r="T38" s="140">
        <v>0</v>
      </c>
      <c r="U38" s="111" t="s">
        <v>181</v>
      </c>
      <c r="V38" s="114">
        <v>0</v>
      </c>
      <c r="W38" s="112" t="s">
        <v>189</v>
      </c>
      <c r="X38" s="140">
        <v>1</v>
      </c>
      <c r="Y38" s="111" t="s">
        <v>183</v>
      </c>
      <c r="Z38" s="114">
        <v>0</v>
      </c>
      <c r="AA38" s="207" t="s">
        <v>190</v>
      </c>
      <c r="AB38" s="140">
        <v>1</v>
      </c>
      <c r="AC38" s="111" t="s">
        <v>186</v>
      </c>
      <c r="AD38" s="114">
        <v>0</v>
      </c>
      <c r="AE38" s="112" t="s">
        <v>190</v>
      </c>
      <c r="AF38" s="140">
        <v>1</v>
      </c>
      <c r="AG38" s="111" t="s">
        <v>185</v>
      </c>
      <c r="AH38" s="114">
        <v>0</v>
      </c>
      <c r="AI38" s="112" t="s">
        <v>185</v>
      </c>
      <c r="AJ38" s="147">
        <v>0</v>
      </c>
    </row>
    <row r="39" spans="1:36" ht="18">
      <c r="A39" s="83"/>
      <c r="B39" s="81"/>
      <c r="C39" s="5"/>
      <c r="D39" s="115"/>
      <c r="E39" s="111"/>
      <c r="F39" s="114"/>
      <c r="G39" s="112"/>
      <c r="H39" s="140"/>
      <c r="I39" s="111"/>
      <c r="J39" s="114"/>
      <c r="K39" s="112"/>
      <c r="L39" s="140"/>
      <c r="M39" s="111"/>
      <c r="N39" s="114"/>
      <c r="O39" s="207"/>
      <c r="P39" s="140"/>
      <c r="Q39" s="111"/>
      <c r="R39" s="114"/>
      <c r="S39" s="112"/>
      <c r="T39" s="140"/>
      <c r="U39" s="111"/>
      <c r="V39" s="114"/>
      <c r="W39" s="112"/>
      <c r="X39" s="140"/>
      <c r="Y39" s="111"/>
      <c r="Z39" s="114"/>
      <c r="AA39" s="207"/>
      <c r="AB39" s="140"/>
      <c r="AC39" s="111"/>
      <c r="AD39" s="114"/>
      <c r="AE39" s="112"/>
      <c r="AF39" s="140"/>
      <c r="AG39" s="111"/>
      <c r="AH39" s="114"/>
      <c r="AI39" s="112"/>
      <c r="AJ39" s="147"/>
    </row>
    <row r="40" spans="1:36" ht="18">
      <c r="A40" s="83"/>
      <c r="B40" s="79" t="s">
        <v>66</v>
      </c>
      <c r="C40" s="5"/>
      <c r="D40" s="115"/>
      <c r="E40" s="111"/>
      <c r="F40" s="114"/>
      <c r="G40" s="112"/>
      <c r="H40" s="140"/>
      <c r="I40" s="111"/>
      <c r="J40" s="114"/>
      <c r="K40" s="112"/>
      <c r="L40" s="140"/>
      <c r="M40" s="111"/>
      <c r="N40" s="114"/>
      <c r="O40" s="207"/>
      <c r="P40" s="140"/>
      <c r="Q40" s="111"/>
      <c r="R40" s="114"/>
      <c r="S40" s="112"/>
      <c r="T40" s="140"/>
      <c r="U40" s="111"/>
      <c r="V40" s="114"/>
      <c r="W40" s="112"/>
      <c r="X40" s="140"/>
      <c r="Y40" s="111"/>
      <c r="Z40" s="114"/>
      <c r="AA40" s="207"/>
      <c r="AB40" s="140"/>
      <c r="AC40" s="111"/>
      <c r="AD40" s="114"/>
      <c r="AE40" s="112"/>
      <c r="AF40" s="140"/>
      <c r="AG40" s="111"/>
      <c r="AH40" s="114"/>
      <c r="AI40" s="112"/>
      <c r="AJ40" s="147"/>
    </row>
    <row r="41" spans="1:36" ht="18">
      <c r="A41" s="192" t="s">
        <v>116</v>
      </c>
      <c r="B41" s="77" t="s">
        <v>115</v>
      </c>
      <c r="C41" s="77" t="s">
        <v>112</v>
      </c>
      <c r="D41" s="173" t="s">
        <v>252</v>
      </c>
      <c r="E41" s="111"/>
      <c r="F41" s="114"/>
      <c r="G41" s="112"/>
      <c r="H41" s="140"/>
      <c r="I41" s="111"/>
      <c r="J41" s="114"/>
      <c r="K41" s="112"/>
      <c r="L41" s="140"/>
      <c r="M41" s="111"/>
      <c r="N41" s="114"/>
      <c r="O41" s="207"/>
      <c r="P41" s="140"/>
      <c r="Q41" s="111"/>
      <c r="R41" s="114"/>
      <c r="S41" s="112"/>
      <c r="T41" s="140"/>
      <c r="U41" s="111"/>
      <c r="V41" s="114"/>
      <c r="W41" s="112"/>
      <c r="X41" s="140"/>
      <c r="Y41" s="111"/>
      <c r="Z41" s="114"/>
      <c r="AA41" s="207"/>
      <c r="AB41" s="140"/>
      <c r="AC41" s="111"/>
      <c r="AD41" s="114"/>
      <c r="AE41" s="112"/>
      <c r="AF41" s="140"/>
      <c r="AG41" s="111"/>
      <c r="AH41" s="114"/>
      <c r="AI41" s="112"/>
      <c r="AJ41" s="147"/>
    </row>
    <row r="42" spans="1:36" ht="18">
      <c r="A42" s="83"/>
      <c r="B42" s="117" t="s">
        <v>13</v>
      </c>
      <c r="C42" s="136" t="s">
        <v>22</v>
      </c>
      <c r="D42" s="191" t="s">
        <v>187</v>
      </c>
      <c r="E42" s="111" t="s">
        <v>185</v>
      </c>
      <c r="F42" s="114">
        <v>0</v>
      </c>
      <c r="G42" s="112" t="s">
        <v>181</v>
      </c>
      <c r="H42" s="140">
        <v>0</v>
      </c>
      <c r="I42" s="111" t="s">
        <v>185</v>
      </c>
      <c r="J42" s="114">
        <v>0</v>
      </c>
      <c r="K42" s="112" t="s">
        <v>185</v>
      </c>
      <c r="L42" s="140">
        <v>0</v>
      </c>
      <c r="M42" s="111" t="s">
        <v>193</v>
      </c>
      <c r="N42" s="114">
        <v>0</v>
      </c>
      <c r="O42" s="207" t="s">
        <v>185</v>
      </c>
      <c r="P42" s="140">
        <v>0</v>
      </c>
      <c r="Q42" s="111" t="s">
        <v>196</v>
      </c>
      <c r="R42" s="114">
        <v>0</v>
      </c>
      <c r="S42" s="112" t="s">
        <v>185</v>
      </c>
      <c r="T42" s="140">
        <v>0</v>
      </c>
      <c r="U42" s="111" t="s">
        <v>185</v>
      </c>
      <c r="V42" s="114">
        <v>0</v>
      </c>
      <c r="W42" s="112" t="s">
        <v>190</v>
      </c>
      <c r="X42" s="140">
        <v>1</v>
      </c>
      <c r="Y42" s="111" t="s">
        <v>229</v>
      </c>
      <c r="Z42" s="114">
        <v>0</v>
      </c>
      <c r="AA42" s="207" t="s">
        <v>264</v>
      </c>
      <c r="AB42" s="140">
        <v>0</v>
      </c>
      <c r="AC42" s="111" t="s">
        <v>196</v>
      </c>
      <c r="AD42" s="114">
        <v>0</v>
      </c>
      <c r="AE42" s="112" t="s">
        <v>181</v>
      </c>
      <c r="AF42" s="140">
        <v>0</v>
      </c>
      <c r="AG42" s="111" t="s">
        <v>193</v>
      </c>
      <c r="AH42" s="114">
        <v>0</v>
      </c>
      <c r="AI42" s="112" t="s">
        <v>193</v>
      </c>
      <c r="AJ42" s="147">
        <v>0</v>
      </c>
    </row>
    <row r="43" spans="1:36" ht="18">
      <c r="A43" s="83"/>
      <c r="B43" s="81"/>
      <c r="C43" s="5"/>
      <c r="D43" s="115"/>
      <c r="E43" s="111"/>
      <c r="F43" s="114"/>
      <c r="G43" s="112"/>
      <c r="H43" s="140"/>
      <c r="I43" s="111"/>
      <c r="J43" s="114"/>
      <c r="K43" s="112"/>
      <c r="L43" s="140"/>
      <c r="M43" s="111"/>
      <c r="N43" s="114"/>
      <c r="O43" s="207"/>
      <c r="P43" s="140"/>
      <c r="Q43" s="111"/>
      <c r="R43" s="114"/>
      <c r="S43" s="112"/>
      <c r="T43" s="140"/>
      <c r="U43" s="111"/>
      <c r="V43" s="114"/>
      <c r="W43" s="112"/>
      <c r="X43" s="140"/>
      <c r="Y43" s="111"/>
      <c r="Z43" s="114"/>
      <c r="AA43" s="207"/>
      <c r="AB43" s="140"/>
      <c r="AC43" s="111"/>
      <c r="AD43" s="114"/>
      <c r="AE43" s="112"/>
      <c r="AF43" s="140"/>
      <c r="AG43" s="111"/>
      <c r="AH43" s="114"/>
      <c r="AI43" s="112"/>
      <c r="AJ43" s="147"/>
    </row>
    <row r="44" spans="1:36" ht="18">
      <c r="A44" s="192" t="s">
        <v>117</v>
      </c>
      <c r="B44" s="77" t="s">
        <v>114</v>
      </c>
      <c r="C44" s="77" t="s">
        <v>113</v>
      </c>
      <c r="D44" s="173" t="s">
        <v>253</v>
      </c>
      <c r="E44" s="111"/>
      <c r="F44" s="114"/>
      <c r="G44" s="112"/>
      <c r="H44" s="140"/>
      <c r="I44" s="111"/>
      <c r="J44" s="114"/>
      <c r="K44" s="112"/>
      <c r="L44" s="140"/>
      <c r="M44" s="111"/>
      <c r="N44" s="114"/>
      <c r="O44" s="207"/>
      <c r="P44" s="140"/>
      <c r="Q44" s="111"/>
      <c r="R44" s="114"/>
      <c r="S44" s="112"/>
      <c r="T44" s="140"/>
      <c r="U44" s="111"/>
      <c r="V44" s="114"/>
      <c r="W44" s="112"/>
      <c r="X44" s="140"/>
      <c r="Y44" s="111"/>
      <c r="Z44" s="114"/>
      <c r="AA44" s="207"/>
      <c r="AB44" s="140"/>
      <c r="AC44" s="111"/>
      <c r="AD44" s="114"/>
      <c r="AE44" s="112"/>
      <c r="AF44" s="140"/>
      <c r="AG44" s="111"/>
      <c r="AH44" s="114"/>
      <c r="AI44" s="112"/>
      <c r="AJ44" s="147"/>
    </row>
    <row r="45" spans="1:36" ht="18">
      <c r="A45" s="83"/>
      <c r="B45" s="117" t="s">
        <v>11</v>
      </c>
      <c r="C45" s="136" t="s">
        <v>0</v>
      </c>
      <c r="D45" s="191" t="s">
        <v>191</v>
      </c>
      <c r="E45" s="111" t="s">
        <v>189</v>
      </c>
      <c r="F45" s="114">
        <v>1</v>
      </c>
      <c r="G45" s="112" t="s">
        <v>181</v>
      </c>
      <c r="H45" s="140">
        <v>0</v>
      </c>
      <c r="I45" s="111" t="s">
        <v>184</v>
      </c>
      <c r="J45" s="114">
        <v>0</v>
      </c>
      <c r="K45" s="112" t="s">
        <v>189</v>
      </c>
      <c r="L45" s="140">
        <v>1</v>
      </c>
      <c r="M45" s="111" t="s">
        <v>189</v>
      </c>
      <c r="N45" s="114">
        <v>1</v>
      </c>
      <c r="O45" s="207" t="s">
        <v>191</v>
      </c>
      <c r="P45" s="140">
        <v>3</v>
      </c>
      <c r="Q45" s="111" t="s">
        <v>259</v>
      </c>
      <c r="R45" s="114">
        <v>1</v>
      </c>
      <c r="S45" s="112" t="s">
        <v>191</v>
      </c>
      <c r="T45" s="140">
        <v>3</v>
      </c>
      <c r="U45" s="111" t="s">
        <v>184</v>
      </c>
      <c r="V45" s="114">
        <v>0</v>
      </c>
      <c r="W45" s="112" t="s">
        <v>189</v>
      </c>
      <c r="X45" s="140">
        <v>1</v>
      </c>
      <c r="Y45" s="111" t="s">
        <v>184</v>
      </c>
      <c r="Z45" s="114">
        <v>0</v>
      </c>
      <c r="AA45" s="207" t="s">
        <v>190</v>
      </c>
      <c r="AB45" s="140">
        <v>1</v>
      </c>
      <c r="AC45" s="111" t="s">
        <v>191</v>
      </c>
      <c r="AD45" s="114">
        <v>3</v>
      </c>
      <c r="AE45" s="112" t="s">
        <v>186</v>
      </c>
      <c r="AF45" s="140">
        <v>0</v>
      </c>
      <c r="AG45" s="111" t="s">
        <v>240</v>
      </c>
      <c r="AH45" s="114">
        <v>0</v>
      </c>
      <c r="AI45" s="112" t="s">
        <v>189</v>
      </c>
      <c r="AJ45" s="147">
        <v>1</v>
      </c>
    </row>
    <row r="46" spans="1:36" ht="18">
      <c r="A46" s="83"/>
      <c r="B46" s="81"/>
      <c r="C46" s="5"/>
      <c r="D46" s="115"/>
      <c r="E46" s="111"/>
      <c r="F46" s="114"/>
      <c r="G46" s="112"/>
      <c r="H46" s="140"/>
      <c r="I46" s="111"/>
      <c r="J46" s="114"/>
      <c r="K46" s="112"/>
      <c r="L46" s="140"/>
      <c r="M46" s="111"/>
      <c r="N46" s="114"/>
      <c r="O46" s="207"/>
      <c r="P46" s="140"/>
      <c r="Q46" s="111"/>
      <c r="R46" s="114"/>
      <c r="S46" s="112"/>
      <c r="T46" s="140"/>
      <c r="U46" s="111"/>
      <c r="V46" s="114"/>
      <c r="W46" s="112"/>
      <c r="X46" s="140"/>
      <c r="Y46" s="111"/>
      <c r="Z46" s="114"/>
      <c r="AA46" s="207"/>
      <c r="AB46" s="140"/>
      <c r="AC46" s="111"/>
      <c r="AD46" s="114"/>
      <c r="AE46" s="112"/>
      <c r="AF46" s="140"/>
      <c r="AG46" s="111"/>
      <c r="AH46" s="114"/>
      <c r="AI46" s="112"/>
      <c r="AJ46" s="147"/>
    </row>
    <row r="47" spans="1:36" ht="18">
      <c r="A47" s="83"/>
      <c r="B47" s="79" t="s">
        <v>68</v>
      </c>
      <c r="C47" s="5"/>
      <c r="D47" s="115"/>
      <c r="E47" s="111"/>
      <c r="F47" s="114"/>
      <c r="G47" s="112"/>
      <c r="H47" s="140"/>
      <c r="I47" s="111"/>
      <c r="J47" s="114"/>
      <c r="K47" s="112"/>
      <c r="L47" s="140"/>
      <c r="M47" s="111"/>
      <c r="N47" s="114"/>
      <c r="O47" s="207"/>
      <c r="P47" s="140"/>
      <c r="Q47" s="111"/>
      <c r="R47" s="114"/>
      <c r="S47" s="112"/>
      <c r="T47" s="140"/>
      <c r="U47" s="111"/>
      <c r="V47" s="114"/>
      <c r="W47" s="112"/>
      <c r="X47" s="140"/>
      <c r="Y47" s="111"/>
      <c r="Z47" s="114"/>
      <c r="AA47" s="207"/>
      <c r="AB47" s="140"/>
      <c r="AC47" s="111"/>
      <c r="AD47" s="114"/>
      <c r="AE47" s="112"/>
      <c r="AF47" s="140"/>
      <c r="AG47" s="111"/>
      <c r="AH47" s="114"/>
      <c r="AI47" s="112"/>
      <c r="AJ47" s="147"/>
    </row>
    <row r="48" spans="1:36" ht="18">
      <c r="A48" s="83"/>
      <c r="B48" s="77" t="s">
        <v>118</v>
      </c>
      <c r="C48" s="77" t="s">
        <v>119</v>
      </c>
      <c r="D48" s="173" t="s">
        <v>254</v>
      </c>
      <c r="E48" s="111"/>
      <c r="F48" s="114"/>
      <c r="G48" s="112"/>
      <c r="H48" s="140"/>
      <c r="I48" s="111"/>
      <c r="J48" s="114"/>
      <c r="K48" s="112"/>
      <c r="L48" s="140"/>
      <c r="M48" s="111"/>
      <c r="N48" s="114"/>
      <c r="O48" s="207"/>
      <c r="P48" s="140"/>
      <c r="Q48" s="111"/>
      <c r="R48" s="114"/>
      <c r="S48" s="112"/>
      <c r="T48" s="140"/>
      <c r="U48" s="111"/>
      <c r="V48" s="114"/>
      <c r="W48" s="112"/>
      <c r="X48" s="140"/>
      <c r="Y48" s="111"/>
      <c r="Z48" s="114"/>
      <c r="AA48" s="207"/>
      <c r="AB48" s="140"/>
      <c r="AC48" s="111"/>
      <c r="AD48" s="114"/>
      <c r="AE48" s="112"/>
      <c r="AF48" s="140"/>
      <c r="AG48" s="111"/>
      <c r="AH48" s="114"/>
      <c r="AI48" s="112"/>
      <c r="AJ48" s="147"/>
    </row>
    <row r="49" spans="1:36" ht="18">
      <c r="A49" s="83"/>
      <c r="B49" s="212" t="s">
        <v>13</v>
      </c>
      <c r="C49" s="213" t="s">
        <v>11</v>
      </c>
      <c r="D49" s="191" t="s">
        <v>181</v>
      </c>
      <c r="E49" s="111" t="s">
        <v>193</v>
      </c>
      <c r="F49" s="114">
        <v>1</v>
      </c>
      <c r="G49" s="112" t="s">
        <v>181</v>
      </c>
      <c r="H49" s="140">
        <v>3</v>
      </c>
      <c r="I49" s="111" t="s">
        <v>185</v>
      </c>
      <c r="J49" s="114">
        <v>1</v>
      </c>
      <c r="K49" s="112" t="s">
        <v>181</v>
      </c>
      <c r="L49" s="140">
        <v>3</v>
      </c>
      <c r="M49" s="111" t="s">
        <v>186</v>
      </c>
      <c r="N49" s="114">
        <v>1</v>
      </c>
      <c r="O49" s="207" t="s">
        <v>183</v>
      </c>
      <c r="P49" s="140">
        <v>1</v>
      </c>
      <c r="Q49" s="111" t="s">
        <v>239</v>
      </c>
      <c r="R49" s="114">
        <v>1</v>
      </c>
      <c r="S49" s="112" t="s">
        <v>185</v>
      </c>
      <c r="T49" s="140">
        <v>1</v>
      </c>
      <c r="U49" s="201"/>
      <c r="V49" s="114">
        <v>0</v>
      </c>
      <c r="W49" s="112" t="s">
        <v>211</v>
      </c>
      <c r="X49" s="140">
        <v>1</v>
      </c>
      <c r="Y49" s="111" t="s">
        <v>184</v>
      </c>
      <c r="Z49" s="114">
        <v>1</v>
      </c>
      <c r="AA49" s="207" t="s">
        <v>269</v>
      </c>
      <c r="AB49" s="140">
        <v>0</v>
      </c>
      <c r="AC49" s="111" t="s">
        <v>186</v>
      </c>
      <c r="AD49" s="114">
        <v>1</v>
      </c>
      <c r="AE49" s="112" t="s">
        <v>184</v>
      </c>
      <c r="AF49" s="140">
        <v>1</v>
      </c>
      <c r="AG49" s="111" t="s">
        <v>181</v>
      </c>
      <c r="AH49" s="114">
        <v>3</v>
      </c>
      <c r="AI49" s="112" t="s">
        <v>184</v>
      </c>
      <c r="AJ49" s="147">
        <v>1</v>
      </c>
    </row>
    <row r="50" spans="1:36" ht="18">
      <c r="A50" s="83"/>
      <c r="B50" s="82"/>
      <c r="C50" s="5"/>
      <c r="D50" s="115"/>
      <c r="E50" s="111"/>
      <c r="F50" s="114"/>
      <c r="G50" s="112"/>
      <c r="H50" s="140"/>
      <c r="I50" s="111"/>
      <c r="J50" s="114"/>
      <c r="K50" s="112"/>
      <c r="L50" s="140"/>
      <c r="M50" s="111"/>
      <c r="N50" s="114"/>
      <c r="O50" s="207"/>
      <c r="P50" s="140"/>
      <c r="Q50" s="111"/>
      <c r="R50" s="114"/>
      <c r="S50" s="112"/>
      <c r="T50" s="140"/>
      <c r="U50" s="111"/>
      <c r="V50" s="114"/>
      <c r="W50" s="112"/>
      <c r="X50" s="140"/>
      <c r="Y50" s="111"/>
      <c r="Z50" s="114"/>
      <c r="AA50" s="207"/>
      <c r="AB50" s="140"/>
      <c r="AC50" s="111"/>
      <c r="AD50" s="114"/>
      <c r="AE50" s="112"/>
      <c r="AF50" s="140"/>
      <c r="AG50" s="111"/>
      <c r="AH50" s="114"/>
      <c r="AI50" s="112"/>
      <c r="AJ50" s="147"/>
    </row>
    <row r="51" spans="1:36" ht="18">
      <c r="A51" s="83"/>
      <c r="B51" s="79" t="s">
        <v>67</v>
      </c>
      <c r="C51" s="5"/>
      <c r="D51" s="115"/>
      <c r="E51" s="111"/>
      <c r="F51" s="114"/>
      <c r="G51" s="112"/>
      <c r="H51" s="140"/>
      <c r="I51" s="111"/>
      <c r="J51" s="114"/>
      <c r="K51" s="112"/>
      <c r="L51" s="140"/>
      <c r="M51" s="111"/>
      <c r="N51" s="114"/>
      <c r="O51" s="207"/>
      <c r="P51" s="140"/>
      <c r="Q51" s="111"/>
      <c r="R51" s="114"/>
      <c r="S51" s="112"/>
      <c r="T51" s="140"/>
      <c r="U51" s="111"/>
      <c r="V51" s="114"/>
      <c r="W51" s="112"/>
      <c r="X51" s="140"/>
      <c r="Y51" s="111"/>
      <c r="Z51" s="114"/>
      <c r="AA51" s="207"/>
      <c r="AB51" s="140"/>
      <c r="AC51" s="111"/>
      <c r="AD51" s="114"/>
      <c r="AE51" s="112"/>
      <c r="AF51" s="140"/>
      <c r="AG51" s="111"/>
      <c r="AH51" s="114"/>
      <c r="AI51" s="112"/>
      <c r="AJ51" s="147"/>
    </row>
    <row r="52" spans="1:36" ht="18">
      <c r="A52" s="83"/>
      <c r="B52" s="77" t="s">
        <v>121</v>
      </c>
      <c r="C52" s="77" t="s">
        <v>120</v>
      </c>
      <c r="D52" s="173" t="s">
        <v>255</v>
      </c>
      <c r="E52" s="111"/>
      <c r="F52" s="114"/>
      <c r="G52" s="112"/>
      <c r="H52" s="140"/>
      <c r="I52" s="111"/>
      <c r="J52" s="114"/>
      <c r="K52" s="112"/>
      <c r="L52" s="140"/>
      <c r="M52" s="111"/>
      <c r="N52" s="114"/>
      <c r="O52" s="207"/>
      <c r="P52" s="140"/>
      <c r="Q52" s="111"/>
      <c r="R52" s="114"/>
      <c r="S52" s="112"/>
      <c r="T52" s="140"/>
      <c r="U52" s="111"/>
      <c r="V52" s="114"/>
      <c r="W52" s="112"/>
      <c r="X52" s="140"/>
      <c r="Y52" s="111"/>
      <c r="Z52" s="114"/>
      <c r="AA52" s="207"/>
      <c r="AB52" s="140"/>
      <c r="AC52" s="111"/>
      <c r="AD52" s="114"/>
      <c r="AE52" s="112"/>
      <c r="AF52" s="140"/>
      <c r="AG52" s="111"/>
      <c r="AH52" s="114"/>
      <c r="AI52" s="112"/>
      <c r="AJ52" s="147"/>
    </row>
    <row r="53" spans="1:36" ht="18">
      <c r="A53" s="83"/>
      <c r="B53" s="214" t="s">
        <v>22</v>
      </c>
      <c r="C53" s="215" t="s">
        <v>0</v>
      </c>
      <c r="D53" s="191" t="s">
        <v>271</v>
      </c>
      <c r="E53" s="111" t="s">
        <v>184</v>
      </c>
      <c r="F53" s="114">
        <v>1</v>
      </c>
      <c r="G53" s="112" t="s">
        <v>181</v>
      </c>
      <c r="H53" s="140">
        <v>1</v>
      </c>
      <c r="I53" s="111" t="s">
        <v>189</v>
      </c>
      <c r="J53" s="114">
        <v>0</v>
      </c>
      <c r="K53" s="112" t="s">
        <v>185</v>
      </c>
      <c r="L53" s="140">
        <v>1</v>
      </c>
      <c r="M53" s="111" t="s">
        <v>185</v>
      </c>
      <c r="N53" s="114">
        <v>1</v>
      </c>
      <c r="O53" s="207" t="s">
        <v>186</v>
      </c>
      <c r="P53" s="140">
        <v>1</v>
      </c>
      <c r="Q53" s="111" t="s">
        <v>182</v>
      </c>
      <c r="R53" s="114">
        <v>0</v>
      </c>
      <c r="S53" s="112" t="s">
        <v>259</v>
      </c>
      <c r="T53" s="140">
        <v>0</v>
      </c>
      <c r="U53" s="201"/>
      <c r="V53" s="114">
        <v>0</v>
      </c>
      <c r="W53" s="112" t="s">
        <v>214</v>
      </c>
      <c r="X53" s="140">
        <v>0</v>
      </c>
      <c r="Y53" s="111" t="s">
        <v>185</v>
      </c>
      <c r="Z53" s="114">
        <v>1</v>
      </c>
      <c r="AA53" s="207" t="s">
        <v>270</v>
      </c>
      <c r="AB53" s="140">
        <v>1</v>
      </c>
      <c r="AC53" s="111" t="s">
        <v>186</v>
      </c>
      <c r="AD53" s="114">
        <v>1</v>
      </c>
      <c r="AE53" s="112" t="s">
        <v>203</v>
      </c>
      <c r="AF53" s="140">
        <v>0</v>
      </c>
      <c r="AG53" s="111" t="s">
        <v>191</v>
      </c>
      <c r="AH53" s="114">
        <v>0</v>
      </c>
      <c r="AI53" s="112" t="s">
        <v>181</v>
      </c>
      <c r="AJ53" s="147">
        <v>1</v>
      </c>
    </row>
    <row r="54" spans="1:36" ht="18">
      <c r="A54" s="83"/>
      <c r="B54" s="81"/>
      <c r="C54" s="5"/>
      <c r="D54" s="115" t="s">
        <v>261</v>
      </c>
      <c r="E54" s="111"/>
      <c r="F54" s="114"/>
      <c r="G54" s="112"/>
      <c r="H54" s="140"/>
      <c r="I54" s="111"/>
      <c r="J54" s="114"/>
      <c r="K54" s="112"/>
      <c r="L54" s="140"/>
      <c r="M54" s="111"/>
      <c r="N54" s="114"/>
      <c r="O54" s="207"/>
      <c r="P54" s="140"/>
      <c r="Q54" s="111"/>
      <c r="R54" s="114"/>
      <c r="S54" s="112"/>
      <c r="T54" s="140"/>
      <c r="U54" s="111"/>
      <c r="V54" s="114"/>
      <c r="W54" s="112"/>
      <c r="X54" s="140"/>
      <c r="Y54" s="111"/>
      <c r="Z54" s="114"/>
      <c r="AA54" s="207"/>
      <c r="AB54" s="140"/>
      <c r="AC54" s="111"/>
      <c r="AD54" s="114"/>
      <c r="AE54" s="112"/>
      <c r="AF54" s="140"/>
      <c r="AG54" s="111"/>
      <c r="AH54" s="114"/>
      <c r="AI54" s="112"/>
      <c r="AJ54" s="147"/>
    </row>
    <row r="55" spans="1:36" ht="17.25" thickBot="1">
      <c r="A55" s="83"/>
      <c r="B55" s="10"/>
      <c r="C55" s="10"/>
      <c r="D55" s="16"/>
      <c r="E55" s="62"/>
      <c r="F55" s="63"/>
      <c r="G55" s="17"/>
      <c r="H55" s="141"/>
      <c r="I55" s="62"/>
      <c r="J55" s="63"/>
      <c r="K55" s="17"/>
      <c r="L55" s="141"/>
      <c r="M55" s="62"/>
      <c r="N55" s="63"/>
      <c r="O55" s="208"/>
      <c r="P55" s="141"/>
      <c r="Q55" s="70"/>
      <c r="R55" s="63"/>
      <c r="S55" s="18"/>
      <c r="T55" s="141"/>
      <c r="U55" s="70"/>
      <c r="V55" s="63"/>
      <c r="W55" s="18"/>
      <c r="X55" s="141"/>
      <c r="Y55" s="70"/>
      <c r="Z55" s="63"/>
      <c r="AA55" s="208"/>
      <c r="AB55" s="141"/>
      <c r="AC55" s="70"/>
      <c r="AD55" s="63"/>
      <c r="AE55" s="18"/>
      <c r="AF55" s="141"/>
      <c r="AG55" s="70"/>
      <c r="AH55" s="63"/>
      <c r="AI55" s="18"/>
      <c r="AJ55" s="144"/>
    </row>
    <row r="56" spans="1:36" s="50" customFormat="1" ht="17.25" thickBot="1">
      <c r="A56" s="85"/>
      <c r="B56" s="48"/>
      <c r="C56" s="45" t="s">
        <v>28</v>
      </c>
      <c r="D56" s="46"/>
      <c r="E56" s="64"/>
      <c r="F56" s="65">
        <f>SUM(F4+F7+F10+F13+F16+F19+F22+F25+F29+F32+F35+F38+F42+F45+F49+F53)</f>
        <v>12</v>
      </c>
      <c r="G56" s="48"/>
      <c r="H56" s="142">
        <f>SUM(H4+H7+H10+H13+H16+H19+H22+H25+H29+H32+H35+H38+H42+H45+H49+H53)</f>
        <v>12</v>
      </c>
      <c r="I56" s="64"/>
      <c r="J56" s="65">
        <f>SUM(J4+J7+J10+J13+J16+J19+J22+J25+J29+J32+J35+J38+J42+J45+J49+J53)</f>
        <v>7</v>
      </c>
      <c r="K56" s="48"/>
      <c r="L56" s="142">
        <f>SUM(L4+L7+L10+L13+L16+L19+L22+L25+L29+L32+L35+L38+L42+L45+L49+L53)</f>
        <v>13</v>
      </c>
      <c r="M56" s="64"/>
      <c r="N56" s="65">
        <f>SUM(N4+N7+N10+N13+N16+N19+N22+N25+N29+N32+N35+N38+N42+N45+N49+N53)</f>
        <v>9</v>
      </c>
      <c r="O56" s="209"/>
      <c r="P56" s="142">
        <f>SUM(P4+P7+P10+P13+P16+P19+P22+P25+P29+P32+P35+P38+P42+P45+P49+P53)</f>
        <v>15</v>
      </c>
      <c r="Q56" s="71"/>
      <c r="R56" s="65">
        <f>SUM(R4+R7+R10+R13+R16+R19+R22+R25+R29+R32+R35+R38+R42+R45+R49+R53)</f>
        <v>7</v>
      </c>
      <c r="S56" s="49"/>
      <c r="T56" s="142">
        <f>SUM(T4+T7+T10+T13+T16+T19+T22+T25+T29+T32+T35+T38+T42+T45+T49+T53)</f>
        <v>15</v>
      </c>
      <c r="U56" s="71"/>
      <c r="V56" s="65">
        <f>SUM(V4+V7+V10+V13+V16+V19+V22+V25+V29+V32+V35+V38+V42+V45+V49+V53)</f>
        <v>7</v>
      </c>
      <c r="W56" s="49"/>
      <c r="X56" s="142">
        <f>SUM(X4+X7+X10+X13+X16+X19+X22+X25+X29+X32+X35+X38+X42+X45+X49+X53)</f>
        <v>13</v>
      </c>
      <c r="Y56" s="71"/>
      <c r="Z56" s="65">
        <f>SUM(Z4+Z7+Z10+Z13+Z16+Z19+Z22+Z25+Z29+Z32+Z35+Z38+Z42+Z45+Z49+Z53)</f>
        <v>15</v>
      </c>
      <c r="AA56" s="209"/>
      <c r="AB56" s="142">
        <f>SUM(AB4+AB7+AB10+AB13+AB16+AB19+AB22+AB25+AB29+AB32+AB35+AB38+AB42+AB45+AB49+AB53)</f>
        <v>11</v>
      </c>
      <c r="AC56" s="71"/>
      <c r="AD56" s="65">
        <f>SUM(AD4+AD7+AD10+AD13+AD16+AD19+AD22+AD25+AD29+AD32+AD35+AD38+AD42+AD45+AD49+AD53)</f>
        <v>14</v>
      </c>
      <c r="AE56" s="49"/>
      <c r="AF56" s="142">
        <f>SUM(AF4+AF7+AF10+AF13+AF16+AF19+AF22+AF25+AF29+AF32+AF35+AF38+AF42+AF45+AF49+AF53)</f>
        <v>12</v>
      </c>
      <c r="AG56" s="71"/>
      <c r="AH56" s="65">
        <f>SUM(AH4+AH7+AH10+AH13+AH16+AH19+AH22+AH25+AH29+AH32+AH35+AH38+AH42+AH45+AH49+AH53)</f>
        <v>9</v>
      </c>
      <c r="AI56" s="49"/>
      <c r="AJ56" s="142">
        <f>SUM(AJ4+AJ7+AJ10+AJ13+AJ16+AJ19+AJ22+AJ25+AJ29+AJ32+AJ35+AJ38+AJ42+AJ45+AJ49+AJ53)</f>
        <v>14</v>
      </c>
    </row>
    <row r="57" spans="1:36" ht="17.25" thickBot="1">
      <c r="A57" s="83"/>
      <c r="B57" s="12"/>
      <c r="C57" s="12"/>
      <c r="D57" s="23"/>
      <c r="E57" s="66"/>
      <c r="F57" s="67"/>
      <c r="G57" s="24"/>
      <c r="H57" s="143"/>
      <c r="I57" s="66"/>
      <c r="J57" s="67"/>
      <c r="K57" s="24"/>
      <c r="L57" s="143"/>
      <c r="M57" s="66"/>
      <c r="N57" s="67"/>
      <c r="O57" s="210"/>
      <c r="P57" s="143"/>
      <c r="Q57" s="72"/>
      <c r="R57" s="67"/>
      <c r="S57" s="25"/>
      <c r="T57" s="143"/>
      <c r="U57" s="72"/>
      <c r="V57" s="67"/>
      <c r="W57" s="25"/>
      <c r="X57" s="143"/>
      <c r="Y57" s="72"/>
      <c r="Z57" s="67"/>
      <c r="AA57" s="210"/>
      <c r="AB57" s="143"/>
      <c r="AC57" s="72"/>
      <c r="AD57" s="67"/>
      <c r="AE57" s="25"/>
      <c r="AF57" s="143"/>
      <c r="AG57" s="72"/>
      <c r="AH57" s="67"/>
      <c r="AI57" s="25"/>
      <c r="AJ57" s="145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8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V46"/>
  <sheetViews>
    <sheetView zoomScale="70" zoomScaleNormal="70" workbookViewId="0" topLeftCell="M1">
      <selection activeCell="X29" sqref="X29"/>
    </sheetView>
  </sheetViews>
  <sheetFormatPr defaultColWidth="11.00390625" defaultRowHeight="12.75"/>
  <cols>
    <col min="1" max="1" width="6.75390625" style="0" customWidth="1"/>
    <col min="2" max="2" width="33.25390625" style="0" bestFit="1" customWidth="1"/>
    <col min="3" max="3" width="7.375" style="0" bestFit="1" customWidth="1"/>
    <col min="4" max="4" width="7.375" style="89" customWidth="1"/>
    <col min="5" max="5" width="1.625" style="41" customWidth="1"/>
    <col min="6" max="6" width="6.00390625" style="0" bestFit="1" customWidth="1"/>
    <col min="7" max="7" width="32.125" style="0" bestFit="1" customWidth="1"/>
    <col min="8" max="8" width="5.375" style="89" bestFit="1" customWidth="1"/>
    <col min="9" max="9" width="1.625" style="41" customWidth="1"/>
    <col min="10" max="10" width="5.875" style="0" bestFit="1" customWidth="1"/>
    <col min="11" max="11" width="28.625" style="0" bestFit="1" customWidth="1"/>
    <col min="12" max="12" width="5.875" style="0" bestFit="1" customWidth="1"/>
    <col min="13" max="13" width="1.625" style="41" customWidth="1"/>
    <col min="14" max="14" width="6.00390625" style="0" bestFit="1" customWidth="1"/>
    <col min="15" max="15" width="27.125" style="0" customWidth="1"/>
    <col min="16" max="16" width="5.875" style="0" customWidth="1"/>
    <col min="17" max="17" width="6.75390625" style="0" customWidth="1"/>
    <col min="18" max="18" width="30.75390625" style="0" customWidth="1"/>
    <col min="19" max="19" width="5.875" style="0" customWidth="1"/>
    <col min="20" max="20" width="6.75390625" style="0" customWidth="1"/>
    <col min="21" max="21" width="31.75390625" style="0" customWidth="1"/>
    <col min="22" max="22" width="5.875" style="0" customWidth="1"/>
  </cols>
  <sheetData>
    <row r="1" spans="1:12" ht="2.25" customHeight="1">
      <c r="A1" s="41"/>
      <c r="B1" s="41"/>
      <c r="C1" s="41"/>
      <c r="D1" s="88"/>
      <c r="F1" s="41"/>
      <c r="G1" s="41"/>
      <c r="H1" s="88"/>
      <c r="J1" s="41"/>
      <c r="K1" s="41"/>
      <c r="L1" s="41"/>
    </row>
    <row r="2" spans="2:21" ht="30">
      <c r="B2" s="39" t="s">
        <v>63</v>
      </c>
      <c r="G2" s="39" t="s">
        <v>64</v>
      </c>
      <c r="K2" s="39" t="s">
        <v>65</v>
      </c>
      <c r="O2" s="39" t="s">
        <v>66</v>
      </c>
      <c r="R2" s="39" t="s">
        <v>68</v>
      </c>
      <c r="U2" s="39" t="s">
        <v>67</v>
      </c>
    </row>
    <row r="3" ht="12.75">
      <c r="G3" s="194">
        <v>38892</v>
      </c>
    </row>
    <row r="4" spans="2:9" ht="13.5" thickBot="1">
      <c r="B4" s="37" t="s">
        <v>53</v>
      </c>
      <c r="C4" s="36" t="s">
        <v>54</v>
      </c>
      <c r="D4" s="90" t="s">
        <v>55</v>
      </c>
      <c r="E4" s="42"/>
      <c r="G4" s="37" t="s">
        <v>166</v>
      </c>
      <c r="H4" s="90" t="s">
        <v>55</v>
      </c>
      <c r="I4" s="42"/>
    </row>
    <row r="5" spans="1:8" ht="13.5" thickBot="1">
      <c r="A5" s="40"/>
      <c r="B5" s="167" t="str">
        <f>Tabellen!$A$4</f>
        <v>Deutschland</v>
      </c>
      <c r="C5" s="169">
        <f>Tabellen!$H$4</f>
        <v>9</v>
      </c>
      <c r="D5" s="170" t="str">
        <f>Tabellen!$F$4</f>
        <v>8:2</v>
      </c>
      <c r="E5" s="43"/>
      <c r="F5" s="40" t="s">
        <v>96</v>
      </c>
      <c r="G5" s="195" t="s">
        <v>243</v>
      </c>
      <c r="H5" s="196" t="s">
        <v>186</v>
      </c>
    </row>
    <row r="6" spans="2:5" ht="13.5" thickBot="1">
      <c r="B6" s="168" t="str">
        <f>Tabellen!$A$5</f>
        <v>Ecuador</v>
      </c>
      <c r="C6" s="171">
        <f>Tabellen!$H$5</f>
        <v>6</v>
      </c>
      <c r="D6" s="172" t="str">
        <f>Tabellen!$F$5</f>
        <v>5:3</v>
      </c>
      <c r="E6" s="43"/>
    </row>
    <row r="7" ht="12.75">
      <c r="G7" s="194">
        <v>38893</v>
      </c>
    </row>
    <row r="8" spans="2:9" ht="13.5" thickBot="1">
      <c r="B8" s="37" t="s">
        <v>56</v>
      </c>
      <c r="C8" s="36" t="s">
        <v>54</v>
      </c>
      <c r="D8" s="90" t="s">
        <v>55</v>
      </c>
      <c r="E8" s="42"/>
      <c r="G8" s="37" t="s">
        <v>167</v>
      </c>
      <c r="H8" s="90" t="s">
        <v>55</v>
      </c>
      <c r="I8" s="42"/>
    </row>
    <row r="9" spans="1:8" ht="13.5" thickBot="1">
      <c r="A9" s="40"/>
      <c r="B9" s="176" t="str">
        <f>Tabellen!$A$11</f>
        <v>England</v>
      </c>
      <c r="C9" s="169">
        <f>Tabellen!$H$11</f>
        <v>7</v>
      </c>
      <c r="D9" s="170" t="str">
        <f>Tabellen!$F$11</f>
        <v>5:2</v>
      </c>
      <c r="E9" s="43"/>
      <c r="F9" s="40" t="s">
        <v>97</v>
      </c>
      <c r="G9" s="195" t="s">
        <v>244</v>
      </c>
      <c r="H9" s="196" t="s">
        <v>184</v>
      </c>
    </row>
    <row r="10" spans="2:5" ht="12.75" customHeight="1" thickBot="1">
      <c r="B10" s="177" t="str">
        <f>Tabellen!$A$12</f>
        <v>Schweden</v>
      </c>
      <c r="C10" s="178">
        <f>Tabellen!$H$12</f>
        <v>5</v>
      </c>
      <c r="D10" s="179" t="str">
        <f>Tabellen!$F$12</f>
        <v>3:2</v>
      </c>
      <c r="E10" s="43"/>
    </row>
    <row r="11" spans="7:12" ht="12.75">
      <c r="G11" s="194">
        <v>38892</v>
      </c>
      <c r="K11" s="194">
        <v>38898</v>
      </c>
      <c r="L11" s="193"/>
    </row>
    <row r="12" spans="2:12" ht="13.5" thickBot="1">
      <c r="B12" s="37" t="s">
        <v>57</v>
      </c>
      <c r="C12" s="36" t="s">
        <v>54</v>
      </c>
      <c r="D12" s="90" t="s">
        <v>55</v>
      </c>
      <c r="E12" s="42"/>
      <c r="G12" s="37" t="s">
        <v>168</v>
      </c>
      <c r="H12" s="90" t="s">
        <v>55</v>
      </c>
      <c r="I12" s="42"/>
      <c r="K12" s="37" t="s">
        <v>174</v>
      </c>
      <c r="L12" s="36" t="s">
        <v>55</v>
      </c>
    </row>
    <row r="13" spans="1:12" ht="13.5" thickBot="1">
      <c r="A13" s="40"/>
      <c r="B13" s="176" t="str">
        <f>Tabellen!$A$18</f>
        <v>Argentinien</v>
      </c>
      <c r="C13" s="169">
        <f>Tabellen!$H$18</f>
        <v>7</v>
      </c>
      <c r="D13" s="170" t="str">
        <f>Tabellen!$F$18</f>
        <v>8:1</v>
      </c>
      <c r="E13" s="43"/>
      <c r="F13" s="40" t="s">
        <v>98</v>
      </c>
      <c r="G13" s="195" t="s">
        <v>245</v>
      </c>
      <c r="H13" s="196" t="s">
        <v>185</v>
      </c>
      <c r="J13" s="40" t="s">
        <v>108</v>
      </c>
      <c r="K13" s="200" t="s">
        <v>251</v>
      </c>
      <c r="L13" s="196" t="s">
        <v>229</v>
      </c>
    </row>
    <row r="14" spans="2:12" ht="13.5" thickBot="1">
      <c r="B14" s="180" t="str">
        <f>Tabellen!$A$19</f>
        <v>Niederlande</v>
      </c>
      <c r="C14" s="171">
        <f>Tabellen!$H$19</f>
        <v>7</v>
      </c>
      <c r="D14" s="172" t="str">
        <f>Tabellen!$F$19</f>
        <v>3:1</v>
      </c>
      <c r="E14" s="43"/>
      <c r="H14" s="125"/>
      <c r="J14" s="40"/>
      <c r="L14" s="204" t="s">
        <v>261</v>
      </c>
    </row>
    <row r="15" spans="7:22" ht="12.75">
      <c r="G15" s="194">
        <v>38893</v>
      </c>
      <c r="J15" s="40"/>
      <c r="K15" s="194">
        <v>38899</v>
      </c>
      <c r="Q15" s="89"/>
      <c r="R15" s="41"/>
      <c r="U15" s="89"/>
      <c r="V15" s="41"/>
    </row>
    <row r="16" spans="2:22" ht="13.5" thickBot="1">
      <c r="B16" s="37" t="s">
        <v>58</v>
      </c>
      <c r="C16" s="36" t="s">
        <v>54</v>
      </c>
      <c r="D16" s="90" t="s">
        <v>55</v>
      </c>
      <c r="E16" s="42"/>
      <c r="G16" s="37" t="s">
        <v>169</v>
      </c>
      <c r="H16" s="90" t="s">
        <v>55</v>
      </c>
      <c r="J16" s="40"/>
      <c r="K16" s="37" t="s">
        <v>175</v>
      </c>
      <c r="L16" s="36" t="s">
        <v>55</v>
      </c>
      <c r="O16" s="194">
        <v>38902</v>
      </c>
      <c r="Q16" s="89"/>
      <c r="R16" s="41"/>
      <c r="U16" s="89"/>
      <c r="V16" s="41"/>
    </row>
    <row r="17" spans="1:22" ht="13.5" thickBot="1">
      <c r="A17" s="40"/>
      <c r="B17" s="176" t="str">
        <f>Tabellen!$A$25</f>
        <v>Portugal</v>
      </c>
      <c r="C17" s="169">
        <f>Tabellen!$H$25</f>
        <v>9</v>
      </c>
      <c r="D17" s="170" t="str">
        <f>Tabellen!$F$25</f>
        <v>5:1</v>
      </c>
      <c r="E17" s="43"/>
      <c r="F17" s="40" t="s">
        <v>99</v>
      </c>
      <c r="G17" s="195" t="s">
        <v>246</v>
      </c>
      <c r="H17" s="196" t="s">
        <v>184</v>
      </c>
      <c r="J17" s="40" t="s">
        <v>109</v>
      </c>
      <c r="K17" s="200" t="s">
        <v>258</v>
      </c>
      <c r="L17" s="196" t="s">
        <v>182</v>
      </c>
      <c r="O17" s="37" t="s">
        <v>178</v>
      </c>
      <c r="P17" s="36" t="s">
        <v>55</v>
      </c>
      <c r="Q17" s="89"/>
      <c r="R17" s="41"/>
      <c r="U17" s="89"/>
      <c r="V17" s="41"/>
    </row>
    <row r="18" spans="2:22" ht="13.5" thickBot="1">
      <c r="B18" s="180" t="str">
        <f>Tabellen!$A$26</f>
        <v>Mexiko</v>
      </c>
      <c r="C18" s="171">
        <f>Tabellen!$H$26</f>
        <v>4</v>
      </c>
      <c r="D18" s="172" t="str">
        <f>Tabellen!$F$26</f>
        <v>4:3</v>
      </c>
      <c r="E18" s="43"/>
      <c r="H18" s="125"/>
      <c r="J18" s="40"/>
      <c r="L18" s="204" t="s">
        <v>261</v>
      </c>
      <c r="N18" s="40" t="s">
        <v>116</v>
      </c>
      <c r="O18" s="200" t="s">
        <v>265</v>
      </c>
      <c r="P18" s="196" t="s">
        <v>187</v>
      </c>
      <c r="Q18" s="89"/>
      <c r="R18" s="194">
        <v>38906</v>
      </c>
      <c r="U18" s="194">
        <v>38907</v>
      </c>
      <c r="V18" s="41"/>
    </row>
    <row r="19" spans="2:22" ht="13.5" thickBot="1">
      <c r="B19" s="38"/>
      <c r="G19" s="194">
        <v>38894</v>
      </c>
      <c r="J19" s="40"/>
      <c r="K19" s="194">
        <v>38898</v>
      </c>
      <c r="L19" s="193"/>
      <c r="Q19" s="89"/>
      <c r="R19" s="37" t="s">
        <v>164</v>
      </c>
      <c r="S19" s="90" t="s">
        <v>55</v>
      </c>
      <c r="U19" s="37" t="s">
        <v>165</v>
      </c>
      <c r="V19" s="36" t="s">
        <v>55</v>
      </c>
    </row>
    <row r="20" spans="2:22" ht="13.5" thickBot="1">
      <c r="B20" s="37" t="s">
        <v>59</v>
      </c>
      <c r="C20" s="36" t="s">
        <v>54</v>
      </c>
      <c r="D20" s="90" t="s">
        <v>55</v>
      </c>
      <c r="E20" s="42"/>
      <c r="G20" s="37" t="s">
        <v>170</v>
      </c>
      <c r="H20" s="90" t="s">
        <v>55</v>
      </c>
      <c r="J20" s="40"/>
      <c r="K20" s="37" t="s">
        <v>176</v>
      </c>
      <c r="L20" s="36" t="s">
        <v>55</v>
      </c>
      <c r="O20" s="194">
        <v>38903</v>
      </c>
      <c r="Q20" s="89"/>
      <c r="R20" s="195" t="s">
        <v>267</v>
      </c>
      <c r="S20" s="196" t="s">
        <v>181</v>
      </c>
      <c r="U20" s="195" t="s">
        <v>268</v>
      </c>
      <c r="V20" s="196" t="s">
        <v>271</v>
      </c>
    </row>
    <row r="21" spans="1:22" ht="13.5" thickBot="1">
      <c r="A21" s="40"/>
      <c r="B21" s="181" t="str">
        <f>Tabellen!$J$4</f>
        <v>Italien</v>
      </c>
      <c r="C21" s="169">
        <f>Tabellen!$Q$4</f>
        <v>7</v>
      </c>
      <c r="D21" s="182" t="str">
        <f>Tabellen!$O$4</f>
        <v>5:1</v>
      </c>
      <c r="E21" s="43"/>
      <c r="F21" s="40" t="s">
        <v>100</v>
      </c>
      <c r="G21" s="200" t="s">
        <v>247</v>
      </c>
      <c r="H21" s="196" t="s">
        <v>184</v>
      </c>
      <c r="J21" s="40" t="s">
        <v>110</v>
      </c>
      <c r="K21" s="200" t="s">
        <v>262</v>
      </c>
      <c r="L21" s="196" t="s">
        <v>183</v>
      </c>
      <c r="O21" s="37" t="s">
        <v>179</v>
      </c>
      <c r="P21" s="36" t="s">
        <v>55</v>
      </c>
      <c r="Q21" s="89"/>
      <c r="R21" s="41"/>
      <c r="U21" s="89"/>
      <c r="V21" s="41"/>
    </row>
    <row r="22" spans="2:22" ht="13.5" thickBot="1">
      <c r="B22" s="183" t="str">
        <f>Tabellen!$J$5</f>
        <v>Ghana</v>
      </c>
      <c r="C22" s="171">
        <f>Tabellen!$Q$5</f>
        <v>6</v>
      </c>
      <c r="D22" s="184" t="str">
        <f>Tabellen!$O$5</f>
        <v>4:3</v>
      </c>
      <c r="E22" s="43"/>
      <c r="J22" s="40"/>
      <c r="L22" s="137"/>
      <c r="N22" s="40" t="s">
        <v>117</v>
      </c>
      <c r="O22" s="200" t="s">
        <v>266</v>
      </c>
      <c r="P22" s="196" t="s">
        <v>191</v>
      </c>
      <c r="Q22" s="89"/>
      <c r="R22" s="41"/>
      <c r="U22" s="89"/>
      <c r="V22" s="41"/>
    </row>
    <row r="23" spans="7:22" ht="12.75">
      <c r="G23" s="194">
        <v>38895</v>
      </c>
      <c r="J23" s="40"/>
      <c r="K23" s="194">
        <v>38899</v>
      </c>
      <c r="Q23" s="89"/>
      <c r="R23" s="41"/>
      <c r="U23" s="89"/>
      <c r="V23" s="41"/>
    </row>
    <row r="24" spans="2:21" ht="16.5" thickBot="1">
      <c r="B24" s="37" t="s">
        <v>60</v>
      </c>
      <c r="C24" s="36" t="s">
        <v>54</v>
      </c>
      <c r="D24" s="90" t="s">
        <v>55</v>
      </c>
      <c r="E24" s="42"/>
      <c r="G24" s="37" t="s">
        <v>171</v>
      </c>
      <c r="H24" s="90" t="s">
        <v>55</v>
      </c>
      <c r="J24" s="40"/>
      <c r="K24" s="37" t="s">
        <v>177</v>
      </c>
      <c r="L24" s="36" t="s">
        <v>55</v>
      </c>
      <c r="U24" s="217" t="s">
        <v>272</v>
      </c>
    </row>
    <row r="25" spans="1:21" ht="12.75" customHeight="1" thickBot="1">
      <c r="A25" s="40"/>
      <c r="B25" s="185" t="str">
        <f>Tabellen!$J$11</f>
        <v>Brasilien</v>
      </c>
      <c r="C25" s="186">
        <f>Tabellen!$Q$11</f>
        <v>9</v>
      </c>
      <c r="D25" s="187" t="str">
        <f>Tabellen!$O$11</f>
        <v>7:1</v>
      </c>
      <c r="E25" s="128"/>
      <c r="F25" s="129" t="s">
        <v>101</v>
      </c>
      <c r="G25" s="202" t="s">
        <v>260</v>
      </c>
      <c r="H25" s="203" t="s">
        <v>183</v>
      </c>
      <c r="I25" s="130"/>
      <c r="J25" s="129" t="s">
        <v>111</v>
      </c>
      <c r="K25" s="205" t="s">
        <v>263</v>
      </c>
      <c r="L25" s="196" t="s">
        <v>191</v>
      </c>
      <c r="U25" s="218" t="s">
        <v>22</v>
      </c>
    </row>
    <row r="26" spans="2:11" ht="12.75" customHeight="1" thickBot="1">
      <c r="B26" s="188" t="str">
        <f>Tabellen!$J$12</f>
        <v>Australien</v>
      </c>
      <c r="C26" s="189">
        <f>Tabellen!$Q$12</f>
        <v>4</v>
      </c>
      <c r="D26" s="190" t="str">
        <f>Tabellen!$O$12</f>
        <v>5:5</v>
      </c>
      <c r="E26" s="128"/>
      <c r="F26" s="131"/>
      <c r="G26" s="131"/>
      <c r="H26" s="132"/>
      <c r="I26" s="130"/>
      <c r="J26" s="131"/>
      <c r="K26" s="131"/>
    </row>
    <row r="27" ht="12.75">
      <c r="G27" s="194">
        <v>38894</v>
      </c>
    </row>
    <row r="28" spans="2:8" ht="13.5" thickBot="1">
      <c r="B28" s="37" t="s">
        <v>61</v>
      </c>
      <c r="C28" s="36" t="s">
        <v>54</v>
      </c>
      <c r="D28" s="90" t="s">
        <v>55</v>
      </c>
      <c r="E28" s="42"/>
      <c r="G28" s="37" t="s">
        <v>172</v>
      </c>
      <c r="H28" s="90" t="s">
        <v>55</v>
      </c>
    </row>
    <row r="29" spans="1:8" ht="13.5" thickBot="1">
      <c r="A29" s="40"/>
      <c r="B29" s="176" t="str">
        <f>Tabellen!$J$18</f>
        <v>Schweiz</v>
      </c>
      <c r="C29" s="169">
        <f>Tabellen!$Q$18</f>
        <v>7</v>
      </c>
      <c r="D29" s="170" t="str">
        <f>Tabellen!$O$18</f>
        <v>4:0</v>
      </c>
      <c r="E29" s="43"/>
      <c r="F29" s="40" t="s">
        <v>102</v>
      </c>
      <c r="G29" s="195" t="s">
        <v>248</v>
      </c>
      <c r="H29" s="196" t="s">
        <v>202</v>
      </c>
    </row>
    <row r="30" spans="2:5" ht="13.5" thickBot="1">
      <c r="B30" s="180" t="str">
        <f>Tabellen!$J$19</f>
        <v>Frankreich</v>
      </c>
      <c r="C30" s="171">
        <f>Tabellen!$Q$19</f>
        <v>5</v>
      </c>
      <c r="D30" s="172" t="str">
        <f>Tabellen!$O$19</f>
        <v>3:1</v>
      </c>
      <c r="E30" s="43"/>
    </row>
    <row r="31" ht="12.75">
      <c r="G31" s="194">
        <v>38895</v>
      </c>
    </row>
    <row r="32" spans="2:8" ht="13.5" thickBot="1">
      <c r="B32" s="37" t="s">
        <v>62</v>
      </c>
      <c r="C32" s="36" t="s">
        <v>54</v>
      </c>
      <c r="D32" s="90" t="s">
        <v>55</v>
      </c>
      <c r="E32" s="42"/>
      <c r="G32" s="37" t="s">
        <v>173</v>
      </c>
      <c r="H32" s="90" t="s">
        <v>55</v>
      </c>
    </row>
    <row r="33" spans="1:8" ht="13.5" thickBot="1">
      <c r="A33" s="40"/>
      <c r="B33" s="176" t="str">
        <f>Tabellen!$J$25</f>
        <v>Spanien</v>
      </c>
      <c r="C33" s="169">
        <f>Tabellen!$Q$25</f>
        <v>9</v>
      </c>
      <c r="D33" s="170" t="str">
        <f>Tabellen!$O$25</f>
        <v>8:1</v>
      </c>
      <c r="E33" s="43"/>
      <c r="F33" s="40" t="s">
        <v>103</v>
      </c>
      <c r="G33" s="200" t="s">
        <v>249</v>
      </c>
      <c r="H33" s="196" t="s">
        <v>182</v>
      </c>
    </row>
    <row r="34" spans="2:5" ht="13.5" thickBot="1">
      <c r="B34" s="180" t="str">
        <f>Tabellen!$J$26</f>
        <v>Ukraine</v>
      </c>
      <c r="C34" s="171">
        <f>Tabellen!$Q$26</f>
        <v>6</v>
      </c>
      <c r="D34" s="172" t="str">
        <f>Tabellen!$O$26</f>
        <v>5:4</v>
      </c>
      <c r="E34" s="43"/>
    </row>
    <row r="35" spans="1:12" ht="2.25" customHeight="1">
      <c r="A35" s="41"/>
      <c r="B35" s="41"/>
      <c r="C35" s="41"/>
      <c r="D35" s="88"/>
      <c r="F35" s="41"/>
      <c r="G35" s="41"/>
      <c r="H35" s="88"/>
      <c r="J35" s="41"/>
      <c r="K35" s="41"/>
      <c r="L35" s="41"/>
    </row>
    <row r="38" spans="2:11" ht="13.5" customHeight="1">
      <c r="B38" s="39"/>
      <c r="G38" s="39"/>
      <c r="K38" s="39"/>
    </row>
    <row r="39" spans="1:8" ht="12.75">
      <c r="A39" s="35"/>
      <c r="B39" s="35"/>
      <c r="C39" s="35"/>
      <c r="D39" s="149"/>
      <c r="E39" s="43"/>
      <c r="F39" s="35"/>
      <c r="G39" s="35"/>
      <c r="H39" s="149"/>
    </row>
    <row r="40" spans="1:8" ht="12.75">
      <c r="A40" s="35"/>
      <c r="B40" s="150"/>
      <c r="C40" s="151"/>
      <c r="D40" s="149"/>
      <c r="E40" s="43"/>
      <c r="F40" s="35"/>
      <c r="G40" s="35"/>
      <c r="H40" s="149"/>
    </row>
    <row r="41" spans="1:8" ht="12.75">
      <c r="A41" s="152"/>
      <c r="B41" s="153"/>
      <c r="C41" s="153"/>
      <c r="D41" s="149"/>
      <c r="E41" s="43"/>
      <c r="F41" s="35"/>
      <c r="G41" s="35"/>
      <c r="H41" s="149"/>
    </row>
    <row r="42" spans="1:12" ht="12.75">
      <c r="A42" s="35"/>
      <c r="B42" s="35"/>
      <c r="C42" s="35"/>
      <c r="D42" s="149"/>
      <c r="E42" s="43"/>
      <c r="F42" s="35"/>
      <c r="G42" s="150"/>
      <c r="H42" s="154"/>
      <c r="K42" s="37"/>
      <c r="L42" s="36"/>
    </row>
    <row r="43" spans="1:12" ht="12.75">
      <c r="A43" s="35"/>
      <c r="B43" s="35"/>
      <c r="C43" s="35"/>
      <c r="D43" s="149"/>
      <c r="E43" s="43"/>
      <c r="F43" s="35"/>
      <c r="G43" s="35"/>
      <c r="H43" s="149"/>
      <c r="K43" s="35"/>
      <c r="L43" s="35"/>
    </row>
    <row r="44" spans="1:8" ht="12.75">
      <c r="A44" s="35"/>
      <c r="B44" s="150"/>
      <c r="C44" s="151"/>
      <c r="D44" s="149"/>
      <c r="E44" s="43"/>
      <c r="F44" s="35"/>
      <c r="G44" s="35"/>
      <c r="H44" s="149"/>
    </row>
    <row r="45" spans="1:8" ht="12.75">
      <c r="A45" s="152"/>
      <c r="B45" s="153"/>
      <c r="C45" s="153"/>
      <c r="D45" s="149"/>
      <c r="E45" s="43"/>
      <c r="F45" s="35"/>
      <c r="G45" s="35"/>
      <c r="H45" s="149"/>
    </row>
    <row r="46" spans="1:8" ht="12.75">
      <c r="A46" s="35"/>
      <c r="B46" s="35"/>
      <c r="C46" s="35"/>
      <c r="D46" s="149"/>
      <c r="E46" s="43"/>
      <c r="F46" s="35"/>
      <c r="G46" s="35"/>
      <c r="H46" s="149"/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8" r:id="rId3"/>
  <headerFooter alignWithMargins="0">
    <oddHeader>&amp;C&amp;"Univers,Fett"&amp;36Fußballweltmeisterschaft 2006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J18"/>
  <sheetViews>
    <sheetView tabSelected="1" workbookViewId="0" topLeftCell="A1">
      <selection activeCell="I3" sqref="I3"/>
    </sheetView>
  </sheetViews>
  <sheetFormatPr defaultColWidth="11.00390625" defaultRowHeight="12.75"/>
  <cols>
    <col min="1" max="1" width="13.375" style="0" customWidth="1"/>
    <col min="2" max="2" width="14.25390625" style="35" bestFit="1" customWidth="1"/>
    <col min="3" max="3" width="5.625" style="53" customWidth="1"/>
    <col min="4" max="5" width="3.75390625" style="0" customWidth="1"/>
    <col min="6" max="6" width="13.375" style="0" customWidth="1"/>
    <col min="7" max="7" width="14.25390625" style="0" bestFit="1" customWidth="1"/>
    <col min="8" max="8" width="5.625" style="0" customWidth="1"/>
    <col min="9" max="9" width="3.75390625" style="0" customWidth="1"/>
  </cols>
  <sheetData>
    <row r="1" spans="3:36" s="51" customFormat="1" ht="16.5">
      <c r="C1" s="52"/>
      <c r="D1" s="16"/>
      <c r="F1" s="163"/>
      <c r="H1" s="16"/>
      <c r="J1" s="16"/>
      <c r="L1" s="16"/>
      <c r="N1" s="16"/>
      <c r="P1" s="16"/>
      <c r="R1" s="16"/>
      <c r="T1" s="16"/>
      <c r="V1" s="16"/>
      <c r="X1" s="16"/>
      <c r="Z1" s="16"/>
      <c r="AB1" s="16"/>
      <c r="AD1" s="16"/>
      <c r="AF1" s="16"/>
      <c r="AH1" s="16"/>
      <c r="AJ1" s="16"/>
    </row>
    <row r="2" spans="1:8" ht="13.5" thickBot="1">
      <c r="A2" s="76">
        <f>'Tip-Vorrunde'!$A$1</f>
        <v>38891.967361111114</v>
      </c>
      <c r="B2" s="116" t="s">
        <v>128</v>
      </c>
      <c r="F2" s="76">
        <f>'Tip-Endrunden'!$B$1</f>
        <v>38908.38333333333</v>
      </c>
      <c r="G2" s="118" t="s">
        <v>129</v>
      </c>
      <c r="H2" s="156" t="s">
        <v>180</v>
      </c>
    </row>
    <row r="3" spans="1:8" ht="16.5">
      <c r="A3" s="75" t="s">
        <v>69</v>
      </c>
      <c r="B3" s="166" t="s">
        <v>137</v>
      </c>
      <c r="C3" s="54">
        <f>'Tip-Vorrunde'!$W$66</f>
        <v>50</v>
      </c>
      <c r="F3" s="75" t="s">
        <v>69</v>
      </c>
      <c r="G3" s="119" t="s">
        <v>137</v>
      </c>
      <c r="H3" s="120">
        <f>('Tip-Vorrunde'!$W$66+'Tip-Endrunden'!$X$56)</f>
        <v>63</v>
      </c>
    </row>
    <row r="4" spans="1:8" ht="16.5">
      <c r="A4" s="75" t="s">
        <v>70</v>
      </c>
      <c r="B4" s="55" t="s">
        <v>216</v>
      </c>
      <c r="C4" s="56">
        <f>'Tip-Vorrunde'!$M$66</f>
        <v>42</v>
      </c>
      <c r="F4" s="75" t="s">
        <v>70</v>
      </c>
      <c r="G4" s="121" t="str">
        <f>'Tip-Endrunden'!$O$1</f>
        <v>Fangmeier</v>
      </c>
      <c r="H4" s="122">
        <f>('Tip-Vorrunde'!$O$66+'Tip-Endrunden'!$P$56)</f>
        <v>52</v>
      </c>
    </row>
    <row r="5" spans="1:8" ht="16.5">
      <c r="A5" s="75" t="s">
        <v>71</v>
      </c>
      <c r="B5" s="157" t="s">
        <v>206</v>
      </c>
      <c r="C5" s="56">
        <f>'Tip-Vorrunde'!$U$66</f>
        <v>41</v>
      </c>
      <c r="F5" s="75" t="s">
        <v>71</v>
      </c>
      <c r="G5" s="121" t="s">
        <v>130</v>
      </c>
      <c r="H5" s="122">
        <f>('Tip-Vorrunde'!$E$66+'Tip-Endrunden'!$F$56)</f>
        <v>52</v>
      </c>
    </row>
    <row r="6" spans="1:8" ht="16.5">
      <c r="A6" s="75" t="s">
        <v>72</v>
      </c>
      <c r="B6" s="55" t="s">
        <v>130</v>
      </c>
      <c r="C6" s="56">
        <f>'Tip-Vorrunde'!$E$66</f>
        <v>40</v>
      </c>
      <c r="F6" s="75" t="s">
        <v>72</v>
      </c>
      <c r="G6" s="121" t="s">
        <v>216</v>
      </c>
      <c r="H6" s="122">
        <f>('Tip-Vorrunde'!$M$66+'Tip-Endrunden'!$N$56)</f>
        <v>51</v>
      </c>
    </row>
    <row r="7" spans="1:8" ht="16.5">
      <c r="A7" s="75" t="s">
        <v>73</v>
      </c>
      <c r="B7" s="55" t="s">
        <v>139</v>
      </c>
      <c r="C7" s="56">
        <f>'Tip-Vorrunde'!$AA$66</f>
        <v>38</v>
      </c>
      <c r="E7" s="74"/>
      <c r="F7" s="75" t="s">
        <v>73</v>
      </c>
      <c r="G7" s="121" t="s">
        <v>136</v>
      </c>
      <c r="H7" s="122">
        <f>('Tip-Vorrunde'!$S$66+'Tip-Endrunden'!$T$56)</f>
        <v>50</v>
      </c>
    </row>
    <row r="8" spans="1:8" ht="16.5">
      <c r="A8" s="75" t="s">
        <v>74</v>
      </c>
      <c r="B8" s="55" t="s">
        <v>134</v>
      </c>
      <c r="C8" s="56">
        <f>'Tip-Vorrunde'!$O$66</f>
        <v>37</v>
      </c>
      <c r="F8" s="75" t="s">
        <v>74</v>
      </c>
      <c r="G8" s="121" t="s">
        <v>133</v>
      </c>
      <c r="H8" s="122">
        <f>('Tip-Vorrunde'!$K$66+'Tip-Endrunden'!$L$56)</f>
        <v>49</v>
      </c>
    </row>
    <row r="9" spans="1:8" ht="16.5">
      <c r="A9" s="75" t="s">
        <v>75</v>
      </c>
      <c r="B9" s="55" t="s">
        <v>133</v>
      </c>
      <c r="C9" s="56">
        <f>'Tip-Vorrunde'!$K$66</f>
        <v>36</v>
      </c>
      <c r="F9" s="75" t="s">
        <v>75</v>
      </c>
      <c r="G9" s="121" t="s">
        <v>139</v>
      </c>
      <c r="H9" s="122">
        <f>('Tip-Vorrunde'!$AA$66+'Tip-Endrunden'!$AB$56)</f>
        <v>49</v>
      </c>
    </row>
    <row r="10" spans="1:8" ht="16.5">
      <c r="A10" s="75" t="s">
        <v>76</v>
      </c>
      <c r="B10" s="55" t="s">
        <v>136</v>
      </c>
      <c r="C10" s="56">
        <f>'Tip-Vorrunde'!$S$66</f>
        <v>35</v>
      </c>
      <c r="F10" s="75" t="s">
        <v>76</v>
      </c>
      <c r="G10" s="121" t="s">
        <v>206</v>
      </c>
      <c r="H10" s="122">
        <f>('Tip-Vorrunde'!$U$66+'Tip-Endrunden'!$V$56)</f>
        <v>48</v>
      </c>
    </row>
    <row r="11" spans="1:8" ht="16.5">
      <c r="A11" s="75" t="s">
        <v>77</v>
      </c>
      <c r="B11" s="55" t="s">
        <v>140</v>
      </c>
      <c r="C11" s="56">
        <f>'Tip-Vorrunde'!$AC$66</f>
        <v>34</v>
      </c>
      <c r="F11" s="75" t="s">
        <v>77</v>
      </c>
      <c r="G11" s="121" t="s">
        <v>140</v>
      </c>
      <c r="H11" s="122">
        <f>('Tip-Vorrunde'!$AC$66+'Tip-Endrunden'!$AD$56)</f>
        <v>48</v>
      </c>
    </row>
    <row r="12" spans="1:8" ht="16.5">
      <c r="A12" s="75" t="s">
        <v>78</v>
      </c>
      <c r="B12" s="55" t="s">
        <v>131</v>
      </c>
      <c r="C12" s="56">
        <f>'Tip-Vorrunde'!$G$66</f>
        <v>34</v>
      </c>
      <c r="F12" s="75" t="s">
        <v>78</v>
      </c>
      <c r="G12" s="121" t="s">
        <v>131</v>
      </c>
      <c r="H12" s="122">
        <f>('Tip-Vorrunde'!$G$66+'Tip-Endrunden'!$H$56)</f>
        <v>46</v>
      </c>
    </row>
    <row r="13" spans="1:8" ht="16.5">
      <c r="A13" s="75" t="s">
        <v>79</v>
      </c>
      <c r="B13" s="157" t="s">
        <v>209</v>
      </c>
      <c r="C13" s="56">
        <f>'Tip-Vorrunde'!$AE$66</f>
        <v>32</v>
      </c>
      <c r="F13" s="75" t="s">
        <v>79</v>
      </c>
      <c r="G13" s="121" t="s">
        <v>138</v>
      </c>
      <c r="H13" s="122">
        <f>('Tip-Vorrunde'!$Y$66+'Tip-Endrunden'!$Z$56)</f>
        <v>45</v>
      </c>
    </row>
    <row r="14" spans="1:8" ht="16.5">
      <c r="A14" s="75" t="s">
        <v>80</v>
      </c>
      <c r="B14" s="55" t="s">
        <v>138</v>
      </c>
      <c r="C14" s="56">
        <f>'Tip-Vorrunde'!Y$66</f>
        <v>30</v>
      </c>
      <c r="F14" s="75" t="s">
        <v>80</v>
      </c>
      <c r="G14" s="121" t="s">
        <v>209</v>
      </c>
      <c r="H14" s="122">
        <f>('Tip-Vorrunde'!$AE$66+'Tip-Endrunden'!$AF$56)</f>
        <v>44</v>
      </c>
    </row>
    <row r="15" spans="1:8" ht="16.5">
      <c r="A15" s="75" t="s">
        <v>81</v>
      </c>
      <c r="B15" s="55" t="s">
        <v>132</v>
      </c>
      <c r="C15" s="56">
        <f>'Tip-Vorrunde'!$I$66</f>
        <v>29</v>
      </c>
      <c r="F15" s="75" t="s">
        <v>81</v>
      </c>
      <c r="G15" s="121" t="s">
        <v>132</v>
      </c>
      <c r="H15" s="122">
        <f>('Tip-Vorrunde'!$I$66+'Tip-Endrunden'!$J$56)</f>
        <v>36</v>
      </c>
    </row>
    <row r="16" spans="1:8" ht="16.5">
      <c r="A16" s="75" t="s">
        <v>82</v>
      </c>
      <c r="B16" s="55" t="s">
        <v>135</v>
      </c>
      <c r="C16" s="56">
        <f>'Tip-Vorrunde'!$Q$66</f>
        <v>28</v>
      </c>
      <c r="F16" s="75" t="s">
        <v>82</v>
      </c>
      <c r="G16" s="121" t="s">
        <v>135</v>
      </c>
      <c r="H16" s="122">
        <f>('Tip-Vorrunde'!$Q$66+'Tip-Endrunden'!$R$56)</f>
        <v>35</v>
      </c>
    </row>
    <row r="17" spans="1:8" ht="16.5">
      <c r="A17" s="75" t="s">
        <v>83</v>
      </c>
      <c r="B17" s="157" t="s">
        <v>207</v>
      </c>
      <c r="C17" s="56">
        <f>'Tip-Vorrunde'!$AG$66</f>
        <v>26</v>
      </c>
      <c r="F17" s="75" t="s">
        <v>83</v>
      </c>
      <c r="G17" s="121" t="s">
        <v>207</v>
      </c>
      <c r="H17" s="122">
        <f>('Tip-Vorrunde'!$AG$66+'Tip-Endrunden'!$AH$56)</f>
        <v>35</v>
      </c>
    </row>
    <row r="18" spans="1:8" ht="17.25" thickBot="1">
      <c r="A18" s="75" t="s">
        <v>84</v>
      </c>
      <c r="B18" s="165" t="s">
        <v>215</v>
      </c>
      <c r="C18" s="57">
        <f>'Tip-Vorrunde'!$AI$66</f>
        <v>20</v>
      </c>
      <c r="F18" s="75" t="s">
        <v>84</v>
      </c>
      <c r="G18" s="123" t="s">
        <v>215</v>
      </c>
      <c r="H18" s="124">
        <f>('Tip-Vorrunde'!$AI$66+'Tip-Endrunden'!$AJ$56)</f>
        <v>34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H19"/>
  <sheetViews>
    <sheetView workbookViewId="0" topLeftCell="A1">
      <selection activeCell="D15" sqref="D15"/>
    </sheetView>
  </sheetViews>
  <sheetFormatPr defaultColWidth="11.00390625" defaultRowHeight="12.75"/>
  <cols>
    <col min="1" max="1" width="12.375" style="0" bestFit="1" customWidth="1"/>
  </cols>
  <sheetData>
    <row r="1" ht="29.25">
      <c r="A1" s="34" t="s">
        <v>51</v>
      </c>
    </row>
    <row r="2" ht="12.75"/>
    <row r="3" spans="1:2" ht="15" customHeight="1">
      <c r="A3" s="155" t="str">
        <f>'Tip-Vorrunde'!$D$1</f>
        <v>Kloth</v>
      </c>
      <c r="B3" s="135" t="s">
        <v>22</v>
      </c>
    </row>
    <row r="4" spans="1:2" s="35" customFormat="1" ht="16.5">
      <c r="A4" s="134" t="str">
        <f>'Tip-Vorrunde'!$F$1</f>
        <v>Wilke</v>
      </c>
      <c r="B4" s="206" t="s">
        <v>52</v>
      </c>
    </row>
    <row r="5" spans="1:8" s="35" customFormat="1" ht="16.5">
      <c r="A5" s="133" t="str">
        <f>'Tip-Vorrunde'!$H$1</f>
        <v>Sühring</v>
      </c>
      <c r="B5" s="197" t="s">
        <v>9</v>
      </c>
      <c r="C5" s="18"/>
      <c r="D5" s="18"/>
      <c r="E5" s="18"/>
      <c r="F5" s="18"/>
      <c r="G5" s="18"/>
      <c r="H5" s="18"/>
    </row>
    <row r="6" spans="1:8" s="35" customFormat="1" ht="16.5">
      <c r="A6" s="134" t="str">
        <f>'Tip-Vorrunde'!$J$1</f>
        <v>Roßpunt</v>
      </c>
      <c r="B6" s="198" t="s">
        <v>144</v>
      </c>
      <c r="C6" s="18"/>
      <c r="D6" s="18"/>
      <c r="E6" s="18"/>
      <c r="F6" s="18"/>
      <c r="G6" s="18"/>
      <c r="H6" s="18"/>
    </row>
    <row r="7" spans="1:8" s="35" customFormat="1" ht="16.5">
      <c r="A7" s="133" t="str">
        <f>'Tip-Vorrunde'!$L$1</f>
        <v>Künnemann</v>
      </c>
      <c r="B7" s="199" t="s">
        <v>13</v>
      </c>
      <c r="C7" s="18"/>
      <c r="D7" s="18"/>
      <c r="E7" s="18"/>
      <c r="F7" s="18"/>
      <c r="G7" s="18"/>
      <c r="H7" s="18"/>
    </row>
    <row r="8" spans="1:8" s="35" customFormat="1" ht="16.5">
      <c r="A8" s="134" t="str">
        <f>'Tip-Vorrunde'!$N$1</f>
        <v>Fangmeier</v>
      </c>
      <c r="B8" s="198" t="s">
        <v>52</v>
      </c>
      <c r="C8" s="18"/>
      <c r="D8" s="18"/>
      <c r="E8" s="18"/>
      <c r="F8" s="18"/>
      <c r="G8" s="18"/>
      <c r="H8" s="18"/>
    </row>
    <row r="9" spans="1:8" s="35" customFormat="1" ht="16.5">
      <c r="A9" s="133" t="str">
        <f>'Tip-Vorrunde'!$P$1</f>
        <v>Machalitza</v>
      </c>
      <c r="B9" s="197" t="s">
        <v>13</v>
      </c>
      <c r="C9" s="18"/>
      <c r="D9" s="18"/>
      <c r="E9" s="18"/>
      <c r="F9" s="18"/>
      <c r="G9" s="18"/>
      <c r="H9" s="18"/>
    </row>
    <row r="10" spans="1:8" s="35" customFormat="1" ht="16.5">
      <c r="A10" s="134" t="str">
        <f>'Tip-Vorrunde'!$R$1</f>
        <v>Penning</v>
      </c>
      <c r="B10" s="198" t="s">
        <v>13</v>
      </c>
      <c r="C10" s="18"/>
      <c r="D10" s="18"/>
      <c r="E10" s="18"/>
      <c r="F10" s="18"/>
      <c r="G10" s="18"/>
      <c r="H10" s="18"/>
    </row>
    <row r="11" spans="1:8" s="35" customFormat="1" ht="16.5">
      <c r="A11" s="133" t="str">
        <f>'Tip-Vorrunde'!$T$1</f>
        <v>Göbel</v>
      </c>
      <c r="B11" s="197" t="s">
        <v>52</v>
      </c>
      <c r="C11" s="18"/>
      <c r="D11" s="18"/>
      <c r="E11" s="18"/>
      <c r="F11" s="18"/>
      <c r="G11" s="18"/>
      <c r="H11" s="18"/>
    </row>
    <row r="12" spans="1:8" s="35" customFormat="1" ht="16.5">
      <c r="A12" s="134" t="str">
        <f>'Tip-Vorrunde'!$V$1</f>
        <v>Gries</v>
      </c>
      <c r="B12" s="206" t="s">
        <v>0</v>
      </c>
      <c r="C12" s="18"/>
      <c r="D12" s="18"/>
      <c r="E12" s="18"/>
      <c r="F12" s="18"/>
      <c r="G12" s="18"/>
      <c r="H12" s="18"/>
    </row>
    <row r="13" spans="1:8" s="35" customFormat="1" ht="16.5">
      <c r="A13" s="133" t="str">
        <f>'Tip-Vorrunde'!$X$1</f>
        <v>Leist</v>
      </c>
      <c r="B13" s="199" t="s">
        <v>144</v>
      </c>
      <c r="C13" s="18"/>
      <c r="D13" s="18"/>
      <c r="E13" s="18"/>
      <c r="F13" s="18"/>
      <c r="G13" s="18"/>
      <c r="H13" s="18"/>
    </row>
    <row r="14" spans="1:8" s="35" customFormat="1" ht="16.5">
      <c r="A14" s="134" t="str">
        <f>'Tip-Vorrunde'!$Z$1</f>
        <v>Wysocki</v>
      </c>
      <c r="B14" s="198" t="s">
        <v>144</v>
      </c>
      <c r="C14" s="18"/>
      <c r="D14" s="18"/>
      <c r="E14" s="18"/>
      <c r="F14" s="18"/>
      <c r="G14" s="18"/>
      <c r="H14" s="18"/>
    </row>
    <row r="15" spans="1:8" s="35" customFormat="1" ht="16.5">
      <c r="A15" s="133" t="str">
        <f>'Tip-Vorrunde'!$AB$1</f>
        <v>Klempt</v>
      </c>
      <c r="B15" s="197" t="s">
        <v>13</v>
      </c>
      <c r="C15" s="18"/>
      <c r="D15" s="18"/>
      <c r="E15" s="18"/>
      <c r="F15" s="18"/>
      <c r="G15" s="18"/>
      <c r="H15" s="18"/>
    </row>
    <row r="16" spans="1:8" s="35" customFormat="1" ht="16.5">
      <c r="A16" s="134" t="str">
        <f>'Tip-Vorrunde'!$AD$1</f>
        <v>Albien</v>
      </c>
      <c r="B16" s="206" t="s">
        <v>13</v>
      </c>
      <c r="C16" s="18"/>
      <c r="D16" s="18"/>
      <c r="E16" s="18"/>
      <c r="F16" s="18"/>
      <c r="G16" s="18"/>
      <c r="H16" s="18"/>
    </row>
    <row r="17" spans="1:8" s="35" customFormat="1" ht="16.5">
      <c r="A17" s="133" t="str">
        <f>'Tip-Vorrunde'!$AF$1</f>
        <v>Rippel</v>
      </c>
      <c r="B17" s="197" t="s">
        <v>13</v>
      </c>
      <c r="C17" s="18"/>
      <c r="D17" s="18"/>
      <c r="E17" s="18"/>
      <c r="F17" s="18"/>
      <c r="G17" s="18"/>
      <c r="H17" s="18"/>
    </row>
    <row r="18" spans="1:8" s="35" customFormat="1" ht="16.5">
      <c r="A18" s="134" t="str">
        <f>'Tip-Vorrunde'!$AH$1</f>
        <v>Raz</v>
      </c>
      <c r="B18" s="198" t="s">
        <v>52</v>
      </c>
      <c r="C18" s="18"/>
      <c r="D18" s="18"/>
      <c r="E18" s="18"/>
      <c r="F18" s="18"/>
      <c r="G18" s="18"/>
      <c r="H18" s="18"/>
    </row>
    <row r="19" spans="1:8" s="35" customFormat="1" ht="16.5">
      <c r="A19" s="18"/>
      <c r="B19" s="18"/>
      <c r="C19" s="18"/>
      <c r="D19" s="18"/>
      <c r="E19" s="18"/>
      <c r="F19" s="18"/>
      <c r="G19" s="18"/>
      <c r="H19" s="18"/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Volkswagen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KLOTH2</dc:creator>
  <cp:keywords/>
  <dc:description/>
  <cp:lastModifiedBy>Sühring</cp:lastModifiedBy>
  <cp:lastPrinted>2006-07-05T06:30:56Z</cp:lastPrinted>
  <dcterms:created xsi:type="dcterms:W3CDTF">2002-05-30T10:41:59Z</dcterms:created>
  <dcterms:modified xsi:type="dcterms:W3CDTF">2006-07-06T11:16:52Z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-350138136</vt:i4>
  </property>
  <property fmtid="{D5CDD505-2E9C-101B-9397-08002B2CF9AE}" pid="3" name="_EmailSubject">
    <vt:lpwstr>WM Tab Halbfinale</vt:lpwstr>
  </property>
  <property fmtid="{D5CDD505-2E9C-101B-9397-08002B2CF9AE}" pid="4" name="_AuthorEmail">
    <vt:lpwstr>axel.suehring@onlinehome.de</vt:lpwstr>
  </property>
  <property fmtid="{D5CDD505-2E9C-101B-9397-08002B2CF9AE}" pid="5" name="_AuthorEmailDisplayName">
    <vt:lpwstr>Axel Suehring</vt:lpwstr>
  </property>
  <property fmtid="{D5CDD505-2E9C-101B-9397-08002B2CF9AE}" pid="6" name="_ReviewingToolsShownOnce">
    <vt:lpwstr/>
  </property>
</Properties>
</file>